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260" yWindow="780" windowWidth="32180" windowHeight="1852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8" i="1"/>
  <c r="G8"/>
  <c r="F8"/>
  <c r="D8"/>
  <c r="C8"/>
  <c r="B8"/>
</calcChain>
</file>

<file path=xl/comments1.xml><?xml version="1.0" encoding="utf-8"?>
<comments xmlns="http://schemas.openxmlformats.org/spreadsheetml/2006/main">
  <authors>
    <author/>
  </authors>
  <commentList>
    <comment ref="B7" authorId="0">
      <text>
        <r>
          <rPr>
            <sz val="10"/>
            <color indexed="8"/>
            <rFont val="Arial"/>
            <family val="2"/>
          </rPr>
          <t>jhess: nov-dec source
	-Darrell Newcomb</t>
        </r>
      </text>
    </comment>
  </commentList>
</comments>
</file>

<file path=xl/sharedStrings.xml><?xml version="1.0" encoding="utf-8"?>
<sst xmlns="http://schemas.openxmlformats.org/spreadsheetml/2006/main" count="37" uniqueCount="32">
  <si>
    <t>http://dc-snmp.wcc.grnoc.iu.edu/public-transitrail/#&amp;p=1145&amp;ccid=4&amp;tab=0&amp;search=metro&amp;pwidth=undefined&amp;ccat=undefined&amp;url=all-graphs.cgi%3Fcollection_ids%3D14118%2C14248%2C14220%2C14337%2C14338%2C13687%2C14032%2C13733</t>
  </si>
  <si>
    <t>95th % observed for month of April 2013 (4/1-30/2013)</t>
  </si>
  <si>
    <t>2 (1 additional port under deployment)</t>
  </si>
  <si>
    <t>70 Gbps across 5 connectors (PNWGP(20), UEN(pending 20), Montana, GPN(20), Oregon)</t>
  </si>
  <si>
    <t>Strawman initial 10GE links TR-CPS &lt;&gt; AL2S (as starting point for strawman)</t>
  </si>
  <si>
    <t>usage (Gbps): 95th % -- observed over the busiest 72-hour period in past year</t>
    <phoneticPr fontId="2" type="noConversion"/>
  </si>
  <si>
    <t>Seattle</t>
  </si>
  <si>
    <t>2 (1 to KANS; 1 to HOUS, pending additional link to HOUS)</t>
  </si>
  <si>
    <t>sources referenced for Connector Capacity: http://www.internet2.edu/connectors/ - indicated as last revised 9/18/2012; http://routerproxy.grnoc.iu.edu/internet2/; I2 TR-CPS connector list (columns a-b, y-z+)</t>
    <phoneticPr fontId="2" type="noConversion"/>
  </si>
  <si>
    <t>167 Gbps across 16 connectors (OARNet/Merit(20Gbps), UofMemphis, NYSERNet, CIC(20G), CENIC, Onenet(2Gbps), Kyron, NCREN, GPN(20G), NOX(20G), UEN(pending 20), MREN, LONI, SoX, Indiana(20G), 3ROX(pending 20))</t>
  </si>
  <si>
    <t>122 Gbps across 11 connectors (FLR/SOX(20Gbps), Indiana, 3ROX(pending 20), Mission, Oarnet/Merit(20Gbps), CIC(20Gbps pending 40G), Virginia, MAGPI, NCREN, Kyron, MREN, MAX(0, pending 20G))</t>
  </si>
  <si>
    <t>73 Gbps across 7 connectors (GPN(20 pending 40?), Onenet(2Gbps), LEARN(pending 20), Kyron, LONI, Mission, Arizona)</t>
  </si>
  <si>
    <t>52 Gbps across 5 connectors (GPN(20 pending 40?), Onenet(2Gbps), UEN(pending 20), Oregon, Arizona)</t>
  </si>
  <si>
    <t>2 (pending approval)</t>
    <phoneticPr fontId="2" type="noConversion"/>
  </si>
  <si>
    <t>1 (under deployment)</t>
    <phoneticPr fontId="2" type="noConversion"/>
  </si>
  <si>
    <t>1(done)</t>
    <phoneticPr fontId="2" type="noConversion"/>
  </si>
  <si>
    <t>Those immediate concerns with the Peering and Routing WG has re-raised throughout fall of 2012 into Spring of 2013; team has workied to address availability of Internet2 backbone/AL2S resources needed to realize these per 4/16 PRWG call.</t>
    <phoneticPr fontId="2" type="noConversion"/>
  </si>
  <si>
    <t>Pending Capacity Additions (at present 8/20/2013)</t>
    <phoneticPr fontId="2" type="noConversion"/>
  </si>
  <si>
    <t>Three of these 4 are pending in the above group as a result of 2011 projections which had these targeted for installation by early 2013 if connector's usage remained on-course; connector usage increased as did sales of connectivity to connectors.</t>
    <phoneticPr fontId="2" type="noConversion"/>
  </si>
  <si>
    <t>Utilization percentage</t>
  </si>
  <si>
    <t>Chicago</t>
  </si>
  <si>
    <t>NYC</t>
  </si>
  <si>
    <t>Asburn/DC</t>
  </si>
  <si>
    <t>Dallas</t>
  </si>
  <si>
    <t>LosAngeles</t>
  </si>
  <si>
    <t>PaloAlto/SVL</t>
  </si>
  <si>
    <t>notes</t>
  </si>
  <si>
    <t>existing 10GE links IP-routers to TR-CPS exchange point sites</t>
  </si>
  <si>
    <t>6 (+1 to KANS)</t>
  </si>
  <si>
    <t>Connector Capacity (via AL2S or R&amp;E-IP network)</t>
  </si>
  <si>
    <t>50Gbps across 4 connectors (NOX(20G), NYSERNet, MAGPI, MATP)</t>
  </si>
  <si>
    <t>None today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</si>
</sst>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Verdana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11"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1" fillId="0" borderId="0" xfId="0" applyFont="1" applyAlignment="1"/>
    <xf numFmtId="9" fontId="0" fillId="0" borderId="0" xfId="0" applyNumberFormat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18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7.1640625" defaultRowHeight="12.75" customHeight="1"/>
  <cols>
    <col min="1" max="1" width="64" customWidth="1"/>
    <col min="3" max="3" width="38.6640625" customWidth="1"/>
    <col min="9" max="9" width="17.1640625" style="1"/>
    <col min="10" max="10" width="21.83203125" customWidth="1"/>
    <col min="13" max="13" width="42.83203125" customWidth="1"/>
  </cols>
  <sheetData>
    <row r="1" spans="1:13" ht="12">
      <c r="B1" t="s">
        <v>6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M1" t="s">
        <v>26</v>
      </c>
    </row>
    <row r="3" spans="1:13" ht="12.75" customHeight="1" thickBot="1"/>
    <row r="4" spans="1:13" ht="49" thickBot="1">
      <c r="A4" t="s">
        <v>27</v>
      </c>
      <c r="B4" s="8">
        <v>2</v>
      </c>
      <c r="C4" s="9" t="s">
        <v>28</v>
      </c>
      <c r="D4" s="9" t="s">
        <v>2</v>
      </c>
      <c r="E4" s="10">
        <v>11</v>
      </c>
      <c r="F4" s="9" t="s">
        <v>7</v>
      </c>
      <c r="G4" s="10">
        <v>2</v>
      </c>
      <c r="H4" s="10">
        <v>0</v>
      </c>
    </row>
    <row r="5" spans="1:13" ht="156">
      <c r="A5" t="s">
        <v>29</v>
      </c>
      <c r="B5" t="s">
        <v>3</v>
      </c>
      <c r="C5" t="s">
        <v>9</v>
      </c>
      <c r="D5" t="s">
        <v>30</v>
      </c>
      <c r="E5" t="s">
        <v>10</v>
      </c>
      <c r="F5" t="s">
        <v>11</v>
      </c>
      <c r="G5" t="s">
        <v>12</v>
      </c>
      <c r="H5" t="s">
        <v>31</v>
      </c>
      <c r="I5"/>
      <c r="M5" t="s">
        <v>8</v>
      </c>
    </row>
    <row r="6" spans="1:13" s="1" customFormat="1" ht="13" customHeight="1">
      <c r="A6" t="s">
        <v>1</v>
      </c>
      <c r="B6">
        <v>7.08</v>
      </c>
      <c r="C6">
        <v>37.409999999999997</v>
      </c>
      <c r="D6">
        <v>12.35</v>
      </c>
      <c r="E6">
        <v>33.33</v>
      </c>
      <c r="F6">
        <v>8.77</v>
      </c>
      <c r="G6">
        <v>5.71</v>
      </c>
      <c r="K6" s="6"/>
      <c r="M6" s="1" t="s">
        <v>0</v>
      </c>
    </row>
    <row r="7" spans="1:13" ht="72">
      <c r="A7" s="1" t="s">
        <v>5</v>
      </c>
      <c r="B7">
        <v>9.59</v>
      </c>
      <c r="C7">
        <v>43.26</v>
      </c>
      <c r="D7">
        <v>18.350000000000001</v>
      </c>
      <c r="E7">
        <v>36.299999999999997</v>
      </c>
      <c r="F7">
        <v>9.59</v>
      </c>
      <c r="G7">
        <v>6.39</v>
      </c>
      <c r="M7" t="s">
        <v>0</v>
      </c>
    </row>
    <row r="8" spans="1:13" ht="12">
      <c r="A8" t="s">
        <v>19</v>
      </c>
      <c r="B8" s="7">
        <f>B6/(10*B4)</f>
        <v>0.35399999999999998</v>
      </c>
      <c r="C8" s="7">
        <f>C6/(10*7)</f>
        <v>0.53442857142857136</v>
      </c>
      <c r="D8" s="7">
        <f>D6/(10*(3))</f>
        <v>0.41166666666666668</v>
      </c>
      <c r="E8" s="7">
        <f>E6/(11*7)</f>
        <v>0.43285714285714283</v>
      </c>
      <c r="F8" s="7">
        <f>F6/(10*3)</f>
        <v>0.29233333333333333</v>
      </c>
      <c r="G8" s="7">
        <f>G6/(10*G4)</f>
        <v>0.28549999999999998</v>
      </c>
      <c r="I8"/>
      <c r="J8" s="7"/>
    </row>
    <row r="10" spans="1:13" ht="12">
      <c r="A10" t="s">
        <v>17</v>
      </c>
      <c r="D10" t="s">
        <v>14</v>
      </c>
      <c r="E10" t="s">
        <v>13</v>
      </c>
      <c r="F10" t="s">
        <v>14</v>
      </c>
      <c r="I10" s="1" t="s">
        <v>16</v>
      </c>
    </row>
    <row r="12" spans="1:13" s="4" customFormat="1" ht="12.75" customHeight="1" thickBot="1">
      <c r="I12" s="5"/>
    </row>
    <row r="13" spans="1:13" s="2" customFormat="1" ht="12.75" customHeight="1">
      <c r="I13" s="3"/>
    </row>
    <row r="14" spans="1:13" s="2" customFormat="1" ht="12">
      <c r="A14" s="2" t="s">
        <v>4</v>
      </c>
      <c r="B14" s="2" t="s">
        <v>15</v>
      </c>
      <c r="D14" t="s">
        <v>14</v>
      </c>
      <c r="F14" t="s">
        <v>14</v>
      </c>
      <c r="G14" s="2" t="s">
        <v>15</v>
      </c>
      <c r="I14" s="3" t="s">
        <v>18</v>
      </c>
    </row>
    <row r="15" spans="1:13" s="2" customFormat="1" ht="12.75" customHeight="1">
      <c r="I15" s="3"/>
    </row>
    <row r="16" spans="1:13" s="4" customFormat="1" ht="12.75" customHeight="1" thickBot="1">
      <c r="I16" s="5"/>
    </row>
    <row r="18" spans="1:1" ht="12.75" customHeight="1">
      <c r="A18" s="1"/>
    </row>
  </sheetData>
  <sheetCalcPr fullCalcOnLoad="1"/>
  <phoneticPr fontId="2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Darrell Newcomb</cp:lastModifiedBy>
  <dcterms:created xsi:type="dcterms:W3CDTF">2013-10-15T15:31:13Z</dcterms:created>
  <dcterms:modified xsi:type="dcterms:W3CDTF">2013-10-15T15:31:30Z</dcterms:modified>
</cp:coreProperties>
</file>