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32767" windowHeight="18940" tabRatio="854" firstSheet="1" activeTab="1"/>
  </bookViews>
  <sheets>
    <sheet name="Proposal Worksheet" sheetId="1" r:id="rId1"/>
    <sheet name="Direct Budget Summary" sheetId="2" r:id="rId2"/>
    <sheet name="Direct Wage Calculation" sheetId="3" r:id="rId3"/>
    <sheet name="Cost Share Budget Sum" sheetId="4" r:id="rId4"/>
    <sheet name="Cost Share Wage Calculation" sheetId="5" r:id="rId5"/>
    <sheet name="Person Months for Calendar Year" sheetId="6" r:id="rId6"/>
    <sheet name="1 Sheet Budget" sheetId="7" r:id="rId7"/>
    <sheet name="Sheet1" sheetId="8" r:id="rId8"/>
  </sheets>
  <definedNames>
    <definedName name="_xlnm.Print_Titles" localSheetId="4">'Cost Share Wage Calculation'!$1:$1</definedName>
    <definedName name="_xlnm.Print_Titles" localSheetId="2">'Direct Wage Calculation'!$1:$1</definedName>
  </definedNames>
  <calcPr fullCalcOnLoad="1"/>
</workbook>
</file>

<file path=xl/sharedStrings.xml><?xml version="1.0" encoding="utf-8"?>
<sst xmlns="http://schemas.openxmlformats.org/spreadsheetml/2006/main" count="137" uniqueCount="89">
  <si>
    <t>%</t>
  </si>
  <si>
    <t># of Months</t>
  </si>
  <si>
    <t>Percentage # of Hours per Month</t>
  </si>
  <si>
    <t>Percentage # of Hours per Year</t>
  </si>
  <si>
    <t># of Calendar Months</t>
  </si>
  <si>
    <t>Person C</t>
  </si>
  <si>
    <t>Check</t>
  </si>
  <si>
    <t xml:space="preserve">  4% Salary Increase</t>
  </si>
  <si>
    <t>NickName</t>
  </si>
  <si>
    <t>Type of Submission</t>
  </si>
  <si>
    <t>Status</t>
  </si>
  <si>
    <t>Pending         Withdrawn         Declined    Awarded</t>
  </si>
  <si>
    <t>Active      Inactive</t>
  </si>
  <si>
    <t>Proposed Start Date</t>
  </si>
  <si>
    <t>Proposed End Date</t>
  </si>
  <si>
    <t>Duration</t>
  </si>
  <si>
    <t>Funding Source</t>
  </si>
  <si>
    <t>Primary Recipient      Lead Collaborator      Direct Collaborator     Subaward Collaborator</t>
  </si>
  <si>
    <t>Proposal Submission Date</t>
  </si>
  <si>
    <t>Project Title</t>
  </si>
  <si>
    <t>Grand Total Requested Amount</t>
  </si>
  <si>
    <t>Total Internet2 Request Amount</t>
  </si>
  <si>
    <t>Total Internet2 Cost Share Commitment</t>
  </si>
  <si>
    <t>Internet2 Anticipated Pass Thru Amount</t>
  </si>
  <si>
    <t>Special Notes</t>
  </si>
  <si>
    <t>Staff Name</t>
  </si>
  <si>
    <t>% of Effort</t>
  </si>
  <si>
    <t>Budget Category (Sr Personnel, Consultant, etc.)</t>
  </si>
  <si>
    <t>Type of Cost (Direct or Cost Share)</t>
  </si>
  <si>
    <t>Notes</t>
  </si>
  <si>
    <t>Anticipated Files Required Proposal</t>
  </si>
  <si>
    <t>Proposal Submission</t>
  </si>
  <si>
    <t>Proposal Budget Working Documents</t>
  </si>
  <si>
    <t>Proposal Working Documents</t>
  </si>
  <si>
    <t>Proposal Number/Pin Number</t>
  </si>
  <si>
    <t>Equipment</t>
  </si>
  <si>
    <t>Total Equipment</t>
  </si>
  <si>
    <t>Subsistence</t>
  </si>
  <si>
    <t>Total Participant Support</t>
  </si>
  <si>
    <t>Feeds automatically from Direct Wage Calculation Sheet</t>
  </si>
  <si>
    <t>*Indirect Cost (62%)</t>
  </si>
  <si>
    <t>*Indirect Costs calculated as 62% on Total Direct Costs Less Equipment, Less Participant Support</t>
  </si>
  <si>
    <t>Subawards</t>
  </si>
  <si>
    <t>Consultants</t>
  </si>
  <si>
    <t>International Travel</t>
  </si>
  <si>
    <t>Direct</t>
  </si>
  <si>
    <t>Cost Share</t>
  </si>
  <si>
    <t>Power Supplied</t>
  </si>
  <si>
    <t>Installation</t>
  </si>
  <si>
    <t>Network Services</t>
  </si>
  <si>
    <t>Space</t>
  </si>
  <si>
    <t>Year 2</t>
  </si>
  <si>
    <t>Year 3</t>
  </si>
  <si>
    <t>Year 4</t>
  </si>
  <si>
    <t>Total</t>
  </si>
  <si>
    <t>Direct Staff Wage</t>
  </si>
  <si>
    <t>Direct Staff Benefit</t>
  </si>
  <si>
    <t>Total Wage &amp; Benefit</t>
  </si>
  <si>
    <t>Domestic Travel</t>
  </si>
  <si>
    <t>Total Travel</t>
  </si>
  <si>
    <t>Materials &amp; Supplies</t>
  </si>
  <si>
    <t>Total Other</t>
  </si>
  <si>
    <t>Total Direct Costs</t>
  </si>
  <si>
    <t>Total Cost</t>
  </si>
  <si>
    <t>Year 1</t>
  </si>
  <si>
    <t>Name</t>
  </si>
  <si>
    <t>% Effort by Year</t>
  </si>
  <si>
    <t>Actual Salary</t>
  </si>
  <si>
    <t>Direct Effort Salary</t>
  </si>
  <si>
    <t>Direct Benefit</t>
  </si>
  <si>
    <t>Total Salary &amp; Benefit</t>
  </si>
  <si>
    <t>Assumptions:</t>
  </si>
  <si>
    <t xml:space="preserve">  35% Direct Benefit Rate</t>
  </si>
  <si>
    <t>TOTAL WAGES</t>
  </si>
  <si>
    <t>DIRECT STAFF WAGE</t>
  </si>
  <si>
    <t>TOTAL DIRECT COSTS</t>
  </si>
  <si>
    <t>INDIRECT COSTS</t>
  </si>
  <si>
    <t>TOTAL COSTS</t>
  </si>
  <si>
    <t>TOTAL WAGES/BENEFITS</t>
  </si>
  <si>
    <t>FRINGE BENEFITS</t>
  </si>
  <si>
    <t>YEAR 1</t>
  </si>
  <si>
    <t>CLOUD RESOURCES</t>
  </si>
  <si>
    <t>Direct Staff wage: up to $40K</t>
  </si>
  <si>
    <t>Fringe Benefits up to 35% of direct staaff wage</t>
  </si>
  <si>
    <t xml:space="preserve">Cloud Resources up to $500K for cloud resource usage </t>
  </si>
  <si>
    <t>Indirect Costs recovered on direct staff wage and cloud resources</t>
  </si>
  <si>
    <t>Total award may not exceed $831,000 including indirect cost recovery</t>
  </si>
  <si>
    <t>Allowable costs limited to direct staff wage, fringe benefits, cloud resources, and indirect cost recovery on all of these</t>
  </si>
  <si>
    <t>No travel or supplies allowed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</si>
</sst>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0.0%"/>
    <numFmt numFmtId="174" formatCode="mm/dd/yy"/>
    <numFmt numFmtId="175" formatCode="#,##0\ ;[Red]\(#,##0\)"/>
    <numFmt numFmtId="176" formatCode="#,##0.0000000_);[Red]\(#,##0.0000000\)"/>
    <numFmt numFmtId="177" formatCode="_(* #,##0_);_(* \(#,##0\);_(* &quot;-&quot;??_);_(@_)"/>
    <numFmt numFmtId="178" formatCode="0.0"/>
    <numFmt numFmtId="179" formatCode="mm/dd/yyyy"/>
  </numFmts>
  <fonts count="42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Times New Roman"/>
      <family val="0"/>
    </font>
    <font>
      <sz val="10"/>
      <name val="MS Serif"/>
      <family val="0"/>
    </font>
    <font>
      <sz val="10"/>
      <color indexed="16"/>
      <name val="MS Serif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7"/>
      <name val="Small Fonts"/>
      <family val="0"/>
    </font>
    <font>
      <sz val="10"/>
      <name val="MS Sans Serif"/>
      <family val="0"/>
    </font>
    <font>
      <sz val="8"/>
      <name val="Wingdings"/>
      <family val="0"/>
    </font>
    <font>
      <sz val="8"/>
      <name val="Helv"/>
      <family val="0"/>
    </font>
    <font>
      <sz val="8"/>
      <name val="MS Sans Serif"/>
      <family val="0"/>
    </font>
    <font>
      <b/>
      <sz val="8"/>
      <color indexed="8"/>
      <name val="Helv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0"/>
    </font>
    <font>
      <i/>
      <sz val="10"/>
      <name val="Arial"/>
      <family val="0"/>
    </font>
    <font>
      <b/>
      <sz val="9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>
      <alignment horizontal="center" wrapText="1"/>
      <protection locked="0"/>
    </xf>
    <xf numFmtId="0" fontId="26" fillId="3" borderId="0" applyNumberFormat="0" applyBorder="0" applyAlignment="0" applyProtection="0"/>
    <xf numFmtId="175" fontId="0" fillId="0" borderId="0" applyFill="0" applyBorder="0" applyAlignment="0"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Alignment="0">
      <protection/>
    </xf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38" fontId="7" fillId="2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8">
      <alignment horizontal="center"/>
      <protection/>
    </xf>
    <xf numFmtId="0" fontId="9" fillId="0" borderId="0">
      <alignment horizontal="center"/>
      <protection/>
    </xf>
    <xf numFmtId="0" fontId="34" fillId="7" borderId="1" applyNumberFormat="0" applyAlignment="0" applyProtection="0"/>
    <xf numFmtId="10" fontId="7" fillId="22" borderId="9" applyNumberFormat="0" applyBorder="0" applyAlignment="0" applyProtection="0"/>
    <xf numFmtId="0" fontId="35" fillId="0" borderId="10" applyNumberFormat="0" applyFill="0" applyAlignment="0" applyProtection="0"/>
    <xf numFmtId="0" fontId="36" fillId="23" borderId="0" applyNumberFormat="0" applyBorder="0" applyAlignment="0" applyProtection="0"/>
    <xf numFmtId="37" fontId="1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22" borderId="11" applyNumberFormat="0" applyFont="0" applyAlignment="0" applyProtection="0"/>
    <xf numFmtId="0" fontId="37" fillId="20" borderId="12" applyNumberFormat="0" applyAlignment="0" applyProtection="0"/>
    <xf numFmtId="14" fontId="4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1" fillId="24" borderId="0" applyNumberFormat="0" applyFont="0" applyBorder="0" applyAlignment="0" applyProtection="0"/>
    <xf numFmtId="0" fontId="12" fillId="25" borderId="0" applyNumberFormat="0" applyFont="0" applyBorder="0" applyAlignment="0">
      <protection/>
    </xf>
    <xf numFmtId="174" fontId="13" fillId="0" borderId="0" applyNumberFormat="0" applyFill="0" applyBorder="0" applyAlignment="0" applyProtection="0"/>
    <xf numFmtId="0" fontId="12" fillId="1" borderId="4" applyNumberFormat="0" applyFont="0" applyAlignment="0">
      <protection/>
    </xf>
    <xf numFmtId="0" fontId="14" fillId="0" borderId="0" applyNumberFormat="0" applyFill="0" applyBorder="0" applyAlignment="0">
      <protection/>
    </xf>
    <xf numFmtId="40" fontId="15" fillId="0" borderId="0" applyBorder="0">
      <alignment horizontal="right"/>
      <protection/>
    </xf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6" fillId="0" borderId="0" xfId="67" applyFont="1" applyAlignment="1">
      <alignment horizontal="center"/>
      <protection/>
    </xf>
    <xf numFmtId="3" fontId="16" fillId="0" borderId="0" xfId="67" applyNumberFormat="1" applyFont="1" applyAlignment="1">
      <alignment horizontal="center" wrapText="1"/>
      <protection/>
    </xf>
    <xf numFmtId="0" fontId="16" fillId="0" borderId="0" xfId="67" applyFont="1" applyAlignment="1">
      <alignment horizontal="center" wrapText="1"/>
      <protection/>
    </xf>
    <xf numFmtId="0" fontId="0" fillId="0" borderId="0" xfId="67">
      <alignment/>
      <protection/>
    </xf>
    <xf numFmtId="3" fontId="0" fillId="0" borderId="0" xfId="67" applyNumberFormat="1">
      <alignment/>
      <protection/>
    </xf>
    <xf numFmtId="0" fontId="17" fillId="0" borderId="0" xfId="67" applyFont="1">
      <alignment/>
      <protection/>
    </xf>
    <xf numFmtId="3" fontId="17" fillId="0" borderId="0" xfId="67" applyNumberFormat="1" applyFont="1" applyFill="1">
      <alignment/>
      <protection/>
    </xf>
    <xf numFmtId="3" fontId="17" fillId="0" borderId="0" xfId="67" applyNumberFormat="1" applyFont="1">
      <alignment/>
      <protection/>
    </xf>
    <xf numFmtId="0" fontId="0" fillId="0" borderId="0" xfId="67" applyFont="1">
      <alignment/>
      <protection/>
    </xf>
    <xf numFmtId="0" fontId="16" fillId="0" borderId="0" xfId="67" applyFont="1">
      <alignment/>
      <protection/>
    </xf>
    <xf numFmtId="3" fontId="16" fillId="0" borderId="0" xfId="67" applyNumberFormat="1" applyFont="1">
      <alignment/>
      <protection/>
    </xf>
    <xf numFmtId="0" fontId="0" fillId="0" borderId="0" xfId="67" applyFont="1">
      <alignment/>
      <protection/>
    </xf>
    <xf numFmtId="3" fontId="0" fillId="3" borderId="0" xfId="67" applyNumberFormat="1" applyFill="1">
      <alignment/>
      <protection/>
    </xf>
    <xf numFmtId="0" fontId="18" fillId="0" borderId="0" xfId="67" applyFont="1" applyFill="1" applyAlignment="1">
      <alignment horizontal="center" wrapText="1"/>
      <protection/>
    </xf>
    <xf numFmtId="0" fontId="7" fillId="0" borderId="0" xfId="67" applyFont="1" applyFill="1" applyAlignment="1">
      <alignment horizontal="left" wrapText="1"/>
      <protection/>
    </xf>
    <xf numFmtId="0" fontId="19" fillId="0" borderId="0" xfId="67" applyFont="1" applyFill="1">
      <alignment/>
      <protection/>
    </xf>
    <xf numFmtId="3" fontId="0" fillId="0" borderId="0" xfId="67" applyNumberFormat="1" applyFill="1">
      <alignment/>
      <protection/>
    </xf>
    <xf numFmtId="0" fontId="0" fillId="0" borderId="0" xfId="67" applyFill="1">
      <alignment/>
      <protection/>
    </xf>
    <xf numFmtId="0" fontId="20" fillId="5" borderId="0" xfId="67" applyFont="1" applyFill="1">
      <alignment/>
      <protection/>
    </xf>
    <xf numFmtId="0" fontId="21" fillId="0" borderId="0" xfId="67" applyFont="1" applyFill="1">
      <alignment/>
      <protection/>
    </xf>
    <xf numFmtId="0" fontId="17" fillId="26" borderId="0" xfId="67" applyFont="1" applyFill="1">
      <alignment/>
      <protection/>
    </xf>
    <xf numFmtId="0" fontId="16" fillId="10" borderId="0" xfId="67" applyFont="1" applyFill="1">
      <alignment/>
      <protection/>
    </xf>
    <xf numFmtId="9" fontId="0" fillId="0" borderId="0" xfId="71" applyAlignment="1">
      <alignment horizontal="center"/>
    </xf>
    <xf numFmtId="0" fontId="16" fillId="0" borderId="0" xfId="0" applyFont="1" applyAlignment="1">
      <alignment horizontal="center" wrapText="1"/>
    </xf>
    <xf numFmtId="178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178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172" fontId="16" fillId="0" borderId="0" xfId="67" applyNumberFormat="1" applyFont="1" applyAlignment="1">
      <alignment horizontal="center" wrapText="1"/>
      <protection/>
    </xf>
    <xf numFmtId="172" fontId="22" fillId="0" borderId="0" xfId="67" applyNumberFormat="1" applyFont="1">
      <alignment/>
      <protection/>
    </xf>
    <xf numFmtId="0" fontId="22" fillId="0" borderId="0" xfId="67" applyFont="1">
      <alignment/>
      <protection/>
    </xf>
    <xf numFmtId="172" fontId="0" fillId="0" borderId="0" xfId="67" applyNumberFormat="1" applyFont="1" applyAlignment="1">
      <alignment horizontal="center" wrapText="1"/>
      <protection/>
    </xf>
    <xf numFmtId="173" fontId="16" fillId="27" borderId="0" xfId="71" applyNumberFormat="1" applyFont="1" applyFill="1" applyAlignment="1">
      <alignment horizontal="center" wrapText="1"/>
    </xf>
    <xf numFmtId="172" fontId="19" fillId="27" borderId="0" xfId="0" applyNumberFormat="1" applyFont="1" applyFill="1" applyAlignment="1">
      <alignment/>
    </xf>
    <xf numFmtId="3" fontId="0" fillId="27" borderId="0" xfId="67" applyNumberFormat="1" applyFill="1">
      <alignment/>
      <protection/>
    </xf>
    <xf numFmtId="43" fontId="23" fillId="0" borderId="0" xfId="44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9" fontId="23" fillId="0" borderId="0" xfId="0" applyNumberFormat="1" applyFont="1" applyFill="1" applyAlignment="1">
      <alignment horizontal="center" wrapText="1"/>
    </xf>
    <xf numFmtId="14" fontId="23" fillId="0" borderId="0" xfId="0" applyNumberFormat="1" applyFont="1" applyFill="1" applyAlignment="1">
      <alignment horizontal="center"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172" fontId="19" fillId="0" borderId="0" xfId="0" applyNumberFormat="1" applyFont="1" applyFill="1" applyAlignment="1">
      <alignment/>
    </xf>
    <xf numFmtId="0" fontId="19" fillId="27" borderId="0" xfId="67" applyFont="1" applyFill="1">
      <alignment/>
      <protection/>
    </xf>
    <xf numFmtId="0" fontId="0" fillId="4" borderId="0" xfId="67" applyFont="1" applyFill="1">
      <alignment/>
      <protection/>
    </xf>
    <xf numFmtId="177" fontId="0" fillId="0" borderId="0" xfId="44" applyNumberFormat="1" applyFont="1" applyAlignment="1">
      <alignment/>
    </xf>
    <xf numFmtId="0" fontId="16" fillId="0" borderId="14" xfId="0" applyFont="1" applyBorder="1" applyAlignment="1">
      <alignment horizontal="center"/>
    </xf>
    <xf numFmtId="3" fontId="16" fillId="0" borderId="14" xfId="67" applyNumberFormat="1" applyFont="1" applyBorder="1" applyAlignment="1">
      <alignment horizontal="center" wrapText="1"/>
      <protection/>
    </xf>
    <xf numFmtId="0" fontId="16" fillId="0" borderId="14" xfId="67" applyFont="1" applyBorder="1" applyAlignment="1">
      <alignment horizontal="center"/>
      <protection/>
    </xf>
    <xf numFmtId="177" fontId="0" fillId="0" borderId="0" xfId="44" applyNumberFormat="1" applyFill="1" applyAlignment="1">
      <alignment/>
    </xf>
    <xf numFmtId="177" fontId="0" fillId="0" borderId="0" xfId="44" applyNumberFormat="1" applyAlignment="1">
      <alignment/>
    </xf>
    <xf numFmtId="177" fontId="0" fillId="0" borderId="0" xfId="0" applyNumberFormat="1" applyAlignment="1">
      <alignment/>
    </xf>
    <xf numFmtId="177" fontId="17" fillId="0" borderId="0" xfId="44" applyNumberFormat="1" applyFont="1" applyAlignment="1">
      <alignment/>
    </xf>
    <xf numFmtId="0" fontId="17" fillId="0" borderId="0" xfId="0" applyFont="1" applyAlignment="1">
      <alignment/>
    </xf>
    <xf numFmtId="177" fontId="17" fillId="0" borderId="0" xfId="0" applyNumberFormat="1" applyFont="1" applyAlignment="1">
      <alignment/>
    </xf>
    <xf numFmtId="0" fontId="0" fillId="0" borderId="15" xfId="0" applyBorder="1" applyAlignment="1">
      <alignment/>
    </xf>
    <xf numFmtId="177" fontId="0" fillId="0" borderId="16" xfId="44" applyNumberFormat="1" applyFont="1" applyBorder="1" applyAlignment="1">
      <alignment/>
    </xf>
    <xf numFmtId="177" fontId="17" fillId="0" borderId="16" xfId="44" applyNumberFormat="1" applyFont="1" applyBorder="1" applyAlignment="1">
      <alignment/>
    </xf>
    <xf numFmtId="177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77" fontId="17" fillId="0" borderId="16" xfId="0" applyNumberFormat="1" applyFont="1" applyBorder="1" applyAlignment="1">
      <alignment/>
    </xf>
    <xf numFmtId="0" fontId="17" fillId="0" borderId="16" xfId="0" applyFont="1" applyBorder="1" applyAlignment="1">
      <alignment/>
    </xf>
    <xf numFmtId="0" fontId="0" fillId="0" borderId="0" xfId="67" applyFont="1">
      <alignment/>
      <protection/>
    </xf>
    <xf numFmtId="3" fontId="0" fillId="0" borderId="0" xfId="67" applyNumberFormat="1" applyFont="1">
      <alignment/>
      <protection/>
    </xf>
    <xf numFmtId="3" fontId="0" fillId="0" borderId="0" xfId="67" applyNumberFormat="1" applyFont="1" applyFill="1">
      <alignment/>
      <protection/>
    </xf>
    <xf numFmtId="3" fontId="17" fillId="28" borderId="0" xfId="67" applyNumberFormat="1" applyFont="1" applyFill="1">
      <alignment/>
      <protection/>
    </xf>
    <xf numFmtId="3" fontId="16" fillId="0" borderId="0" xfId="67" applyNumberFormat="1" applyFont="1" applyAlignment="1">
      <alignment horizontal="center" wrapText="1"/>
      <protection/>
    </xf>
    <xf numFmtId="3" fontId="0" fillId="0" borderId="0" xfId="67" applyNumberFormat="1" applyFont="1">
      <alignment/>
      <protection/>
    </xf>
    <xf numFmtId="9" fontId="0" fillId="0" borderId="0" xfId="67" applyNumberFormat="1">
      <alignment/>
      <protection/>
    </xf>
    <xf numFmtId="3" fontId="0" fillId="0" borderId="0" xfId="67" applyNumberFormat="1" applyFont="1">
      <alignment/>
      <protection/>
    </xf>
    <xf numFmtId="0" fontId="17" fillId="28" borderId="0" xfId="67" applyFont="1" applyFill="1">
      <alignment/>
      <protection/>
    </xf>
    <xf numFmtId="3" fontId="17" fillId="28" borderId="0" xfId="67" applyNumberFormat="1" applyFont="1" applyFill="1">
      <alignment/>
      <protection/>
    </xf>
    <xf numFmtId="3" fontId="17" fillId="28" borderId="0" xfId="67" applyNumberFormat="1" applyFont="1" applyFill="1">
      <alignment/>
      <protection/>
    </xf>
    <xf numFmtId="3" fontId="0" fillId="28" borderId="0" xfId="67" applyNumberFormat="1" applyFill="1">
      <alignment/>
      <protection/>
    </xf>
    <xf numFmtId="0" fontId="17" fillId="28" borderId="0" xfId="67" applyFont="1" applyFill="1">
      <alignment/>
      <protection/>
    </xf>
    <xf numFmtId="3" fontId="17" fillId="28" borderId="0" xfId="67" applyNumberFormat="1" applyFont="1" applyFill="1">
      <alignment/>
      <protection/>
    </xf>
    <xf numFmtId="0" fontId="0" fillId="28" borderId="0" xfId="67" applyFill="1">
      <alignment/>
      <protection/>
    </xf>
    <xf numFmtId="0" fontId="0" fillId="0" borderId="0" xfId="0" applyAlignment="1">
      <alignment/>
    </xf>
    <xf numFmtId="179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43" fontId="23" fillId="0" borderId="0" xfId="44" applyFont="1" applyFill="1" applyAlignment="1">
      <alignment horizontal="right" wrapText="1"/>
    </xf>
    <xf numFmtId="0" fontId="0" fillId="3" borderId="0" xfId="67" applyFont="1" applyFill="1" applyAlignment="1">
      <alignment/>
      <protection/>
    </xf>
    <xf numFmtId="0" fontId="0" fillId="4" borderId="0" xfId="67" applyFont="1" applyFill="1" applyAlignment="1">
      <alignment wrapText="1"/>
      <protection/>
    </xf>
    <xf numFmtId="0" fontId="0" fillId="4" borderId="0" xfId="0" applyFill="1" applyAlignment="1">
      <alignment wrapText="1"/>
    </xf>
    <xf numFmtId="3" fontId="16" fillId="0" borderId="0" xfId="67" applyNumberFormat="1" applyFont="1" applyAlignment="1">
      <alignment horizontal="center" wrapText="1"/>
      <protection/>
    </xf>
    <xf numFmtId="0" fontId="16" fillId="0" borderId="0" xfId="67" applyFont="1" applyBorder="1" applyAlignment="1">
      <alignment horizontal="center"/>
      <protection/>
    </xf>
    <xf numFmtId="0" fontId="16" fillId="0" borderId="0" xfId="67" applyFont="1">
      <alignment/>
      <protection/>
    </xf>
    <xf numFmtId="3" fontId="16" fillId="0" borderId="0" xfId="67" applyNumberFormat="1" applyFont="1">
      <alignment/>
      <protection/>
    </xf>
    <xf numFmtId="0" fontId="0" fillId="0" borderId="0" xfId="67" applyFont="1">
      <alignment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gs.style" xfId="39"/>
    <cellStyle name="Bad" xfId="40"/>
    <cellStyle name="Calc Currency (0)" xfId="41"/>
    <cellStyle name="Calculation" xfId="42"/>
    <cellStyle name="Check Cell" xfId="43"/>
    <cellStyle name="Comma" xfId="44"/>
    <cellStyle name="Comma [0]" xfId="45"/>
    <cellStyle name="Copied" xfId="46"/>
    <cellStyle name="Currency" xfId="47"/>
    <cellStyle name="Currency [0]" xfId="48"/>
    <cellStyle name="Entered" xfId="49"/>
    <cellStyle name="Explanatory Text" xfId="50"/>
    <cellStyle name="Good" xfId="51"/>
    <cellStyle name="Grey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EADINGS" xfId="59"/>
    <cellStyle name="HEADINGSTOP" xfId="60"/>
    <cellStyle name="Input" xfId="61"/>
    <cellStyle name="Input [yellow]" xfId="62"/>
    <cellStyle name="Linked Cell" xfId="63"/>
    <cellStyle name="Neutral" xfId="64"/>
    <cellStyle name="no dec" xfId="65"/>
    <cellStyle name="Normal - Style1" xfId="66"/>
    <cellStyle name="Normal_Staff Effort 12-19-2003" xfId="67"/>
    <cellStyle name="Note" xfId="68"/>
    <cellStyle name="Output" xfId="69"/>
    <cellStyle name="per.style" xfId="70"/>
    <cellStyle name="Percent" xfId="71"/>
    <cellStyle name="Percent [2]" xfId="72"/>
    <cellStyle name="PSChar" xfId="73"/>
    <cellStyle name="PSDate" xfId="74"/>
    <cellStyle name="PSDec" xfId="75"/>
    <cellStyle name="PSSpacer" xfId="76"/>
    <cellStyle name="regstoresfromspecstores" xfId="77"/>
    <cellStyle name="RevList" xfId="78"/>
    <cellStyle name="SHADEDSTORES" xfId="79"/>
    <cellStyle name="specstores" xfId="80"/>
    <cellStyle name="Subtotal" xfId="81"/>
    <cellStyle name="Title" xfId="82"/>
    <cellStyle name="Total" xfId="83"/>
    <cellStyle name="Warning Text" xfId="8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10" sqref="C10:E13"/>
    </sheetView>
  </sheetViews>
  <sheetFormatPr defaultColWidth="8.8515625" defaultRowHeight="12.75"/>
  <cols>
    <col min="1" max="1" width="34.421875" style="42" customWidth="1"/>
    <col min="2" max="2" width="8.8515625" style="0" customWidth="1"/>
    <col min="3" max="3" width="27.00390625" style="0" bestFit="1" customWidth="1"/>
    <col min="4" max="4" width="18.7109375" style="0" customWidth="1"/>
    <col min="5" max="5" width="27.8515625" style="0" customWidth="1"/>
  </cols>
  <sheetData>
    <row r="1" spans="1:5" ht="19.5" customHeight="1">
      <c r="A1" s="37" t="s">
        <v>8</v>
      </c>
      <c r="C1" s="78"/>
      <c r="D1" s="78"/>
      <c r="E1" s="78"/>
    </row>
    <row r="2" spans="1:5" ht="19.5" customHeight="1">
      <c r="A2" s="37" t="s">
        <v>34</v>
      </c>
      <c r="C2" s="78"/>
      <c r="D2" s="78"/>
      <c r="E2" s="78"/>
    </row>
    <row r="3" spans="1:5" ht="19.5" customHeight="1">
      <c r="A3" s="37" t="s">
        <v>13</v>
      </c>
      <c r="C3" s="79"/>
      <c r="D3" s="79"/>
      <c r="E3" s="79"/>
    </row>
    <row r="4" spans="1:5" ht="19.5" customHeight="1">
      <c r="A4" s="37" t="s">
        <v>14</v>
      </c>
      <c r="C4" s="79"/>
      <c r="D4" s="79"/>
      <c r="E4" s="79"/>
    </row>
    <row r="5" spans="1:5" ht="19.5" customHeight="1">
      <c r="A5" s="37" t="s">
        <v>15</v>
      </c>
      <c r="C5" s="78"/>
      <c r="D5" s="78"/>
      <c r="E5" s="78"/>
    </row>
    <row r="6" spans="1:5" ht="19.5" customHeight="1">
      <c r="A6" s="37" t="s">
        <v>16</v>
      </c>
      <c r="C6" s="78"/>
      <c r="D6" s="78"/>
      <c r="E6" s="78"/>
    </row>
    <row r="7" spans="1:5" ht="19.5" customHeight="1">
      <c r="A7" s="37" t="s">
        <v>9</v>
      </c>
      <c r="C7" s="78" t="s">
        <v>17</v>
      </c>
      <c r="D7" s="78"/>
      <c r="E7" s="78"/>
    </row>
    <row r="8" spans="1:5" ht="19.5" customHeight="1">
      <c r="A8" s="37" t="s">
        <v>18</v>
      </c>
      <c r="C8" s="78"/>
      <c r="D8" s="78"/>
      <c r="E8" s="78"/>
    </row>
    <row r="9" spans="1:5" ht="47.25" customHeight="1">
      <c r="A9" s="38" t="s">
        <v>19</v>
      </c>
      <c r="C9" s="78"/>
      <c r="D9" s="78"/>
      <c r="E9" s="78"/>
    </row>
    <row r="10" spans="1:5" ht="19.5" customHeight="1">
      <c r="A10" s="37" t="s">
        <v>20</v>
      </c>
      <c r="C10" s="80"/>
      <c r="D10" s="80"/>
      <c r="E10" s="80"/>
    </row>
    <row r="11" spans="1:5" ht="19.5" customHeight="1">
      <c r="A11" s="37" t="s">
        <v>21</v>
      </c>
      <c r="C11" s="80"/>
      <c r="D11" s="80"/>
      <c r="E11" s="80"/>
    </row>
    <row r="12" spans="1:5" ht="19.5" customHeight="1">
      <c r="A12" s="37" t="s">
        <v>22</v>
      </c>
      <c r="C12" s="80"/>
      <c r="D12" s="80"/>
      <c r="E12" s="80"/>
    </row>
    <row r="13" spans="1:5" ht="19.5" customHeight="1">
      <c r="A13" s="37" t="s">
        <v>23</v>
      </c>
      <c r="C13" s="80"/>
      <c r="D13" s="80"/>
      <c r="E13" s="80"/>
    </row>
    <row r="14" spans="1:5" ht="47.25" customHeight="1">
      <c r="A14" s="38" t="s">
        <v>24</v>
      </c>
      <c r="C14" s="78"/>
      <c r="D14" s="78"/>
      <c r="E14" s="78"/>
    </row>
    <row r="15" spans="1:5" ht="9.75" customHeight="1">
      <c r="A15" s="81"/>
      <c r="B15" s="78"/>
      <c r="C15" s="78"/>
      <c r="D15" s="78"/>
      <c r="E15" s="78"/>
    </row>
    <row r="16" spans="1:5" ht="25.5">
      <c r="A16" s="38" t="s">
        <v>25</v>
      </c>
      <c r="B16" s="39" t="s">
        <v>26</v>
      </c>
      <c r="C16" s="40" t="s">
        <v>27</v>
      </c>
      <c r="D16" s="40" t="s">
        <v>28</v>
      </c>
      <c r="E16" s="40" t="s">
        <v>29</v>
      </c>
    </row>
    <row r="25" spans="1:5" ht="12.75">
      <c r="A25" s="41" t="s">
        <v>30</v>
      </c>
      <c r="C25" s="78" t="s">
        <v>31</v>
      </c>
      <c r="D25" s="78"/>
      <c r="E25" s="78"/>
    </row>
    <row r="26" spans="3:5" ht="12.75">
      <c r="C26" s="78" t="s">
        <v>32</v>
      </c>
      <c r="D26" s="78"/>
      <c r="E26" s="78"/>
    </row>
    <row r="27" spans="3:5" ht="12.75">
      <c r="C27" s="78" t="s">
        <v>33</v>
      </c>
      <c r="D27" s="78"/>
      <c r="E27" s="78"/>
    </row>
    <row r="29" spans="1:5" ht="12.75">
      <c r="A29" s="38" t="s">
        <v>10</v>
      </c>
      <c r="C29" s="78" t="s">
        <v>11</v>
      </c>
      <c r="D29" s="78"/>
      <c r="E29" s="78"/>
    </row>
    <row r="30" spans="1:5" ht="12.75">
      <c r="A30" s="38"/>
      <c r="C30" s="78" t="s">
        <v>12</v>
      </c>
      <c r="D30" s="78"/>
      <c r="E30" s="78"/>
    </row>
  </sheetData>
  <sheetProtection/>
  <mergeCells count="20">
    <mergeCell ref="C1:E1"/>
    <mergeCell ref="C10:E10"/>
    <mergeCell ref="C25:E25"/>
    <mergeCell ref="C26:E26"/>
    <mergeCell ref="C27:E27"/>
    <mergeCell ref="C11:E11"/>
    <mergeCell ref="C12:E12"/>
    <mergeCell ref="C13:E13"/>
    <mergeCell ref="A15:E15"/>
    <mergeCell ref="C14:E14"/>
    <mergeCell ref="C29:E29"/>
    <mergeCell ref="C30:E30"/>
    <mergeCell ref="C2:E2"/>
    <mergeCell ref="C3:E3"/>
    <mergeCell ref="C4:E4"/>
    <mergeCell ref="C5:E5"/>
    <mergeCell ref="C6:E6"/>
    <mergeCell ref="C7:E7"/>
    <mergeCell ref="C8:E8"/>
    <mergeCell ref="C9:E9"/>
  </mergeCells>
  <printOptions gridLines="1"/>
  <pageMargins left="0.75" right="0.75" top="0.75" bottom="0.25" header="0.5" footer="0.25"/>
  <pageSetup orientation="portrait" paperSize="3"/>
  <headerFooter alignWithMargins="0">
    <oddHeader>&amp;L&amp;"Arial,Bold"&amp;12&amp;A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24.140625" style="4" bestFit="1" customWidth="1"/>
    <col min="2" max="2" width="10.421875" style="5" customWidth="1"/>
    <col min="3" max="4" width="9.140625" style="4" customWidth="1"/>
    <col min="5" max="5" width="1.8515625" style="4" customWidth="1"/>
    <col min="6" max="6" width="14.00390625" style="4" customWidth="1"/>
    <col min="7" max="16384" width="9.140625" style="4" customWidth="1"/>
  </cols>
  <sheetData>
    <row r="1" spans="2:4" s="1" customFormat="1" ht="12.75">
      <c r="B1" s="2"/>
      <c r="C1" s="67"/>
      <c r="D1" s="3"/>
    </row>
    <row r="2" spans="2:10" ht="12.75">
      <c r="B2" s="88" t="s">
        <v>80</v>
      </c>
      <c r="C2" s="10"/>
      <c r="D2" s="10"/>
      <c r="F2" s="10"/>
      <c r="H2" s="10"/>
      <c r="J2" s="10"/>
    </row>
    <row r="3" spans="1:10" ht="12.75">
      <c r="A3" s="10" t="s">
        <v>74</v>
      </c>
      <c r="B3" s="17"/>
      <c r="C3" s="17"/>
      <c r="D3" s="17"/>
      <c r="F3" s="64"/>
      <c r="H3" s="69"/>
      <c r="J3" s="69"/>
    </row>
    <row r="4" spans="1:8" ht="12.75">
      <c r="A4" s="63"/>
      <c r="B4" s="17"/>
      <c r="C4" s="17"/>
      <c r="D4" s="17"/>
      <c r="F4" s="64"/>
      <c r="H4" s="5"/>
    </row>
    <row r="5" spans="1:8" ht="12.75">
      <c r="A5" s="63"/>
      <c r="C5" s="5"/>
      <c r="D5" s="5"/>
      <c r="F5" s="5"/>
      <c r="H5" s="5"/>
    </row>
    <row r="6" spans="1:8" s="6" customFormat="1" ht="12.75">
      <c r="A6" s="63"/>
      <c r="B6" s="65"/>
      <c r="C6" s="7"/>
      <c r="D6" s="65"/>
      <c r="F6" s="64"/>
      <c r="H6" s="64"/>
    </row>
    <row r="7" spans="1:8" s="6" customFormat="1" ht="12.75">
      <c r="A7" s="63"/>
      <c r="B7" s="65"/>
      <c r="C7" s="7"/>
      <c r="D7" s="65"/>
      <c r="F7" s="64"/>
      <c r="H7" s="64"/>
    </row>
    <row r="8" spans="1:8" s="9" customFormat="1" ht="12.75">
      <c r="A8" s="87" t="s">
        <v>73</v>
      </c>
      <c r="B8" s="65"/>
      <c r="C8" s="17"/>
      <c r="D8" s="17"/>
      <c r="F8" s="64"/>
      <c r="H8" s="68"/>
    </row>
    <row r="9" spans="1:8" s="9" customFormat="1" ht="12.75">
      <c r="A9" s="63"/>
      <c r="B9" s="65"/>
      <c r="C9" s="17"/>
      <c r="D9" s="17"/>
      <c r="F9" s="64"/>
      <c r="H9" s="68"/>
    </row>
    <row r="10" spans="1:8" s="6" customFormat="1" ht="12.75">
      <c r="A10" s="87" t="s">
        <v>79</v>
      </c>
      <c r="B10" s="5"/>
      <c r="C10" s="5"/>
      <c r="D10" s="5"/>
      <c r="F10" s="64"/>
      <c r="H10" s="64"/>
    </row>
    <row r="11" spans="1:8" s="6" customFormat="1" ht="12.75">
      <c r="A11" s="63"/>
      <c r="B11" s="64"/>
      <c r="C11" s="64"/>
      <c r="D11" s="64"/>
      <c r="F11" s="70"/>
      <c r="H11" s="64"/>
    </row>
    <row r="12" spans="1:8" s="6" customFormat="1" ht="12.75">
      <c r="A12" s="6" t="s">
        <v>78</v>
      </c>
      <c r="B12" s="7"/>
      <c r="C12" s="65"/>
      <c r="D12" s="7"/>
      <c r="F12" s="8"/>
      <c r="H12" s="8"/>
    </row>
    <row r="13" spans="1:6" s="9" customFormat="1" ht="12.75">
      <c r="A13" s="63"/>
      <c r="B13" s="17"/>
      <c r="C13" s="17"/>
      <c r="D13" s="17"/>
      <c r="F13" s="5"/>
    </row>
    <row r="14" spans="1:8" s="9" customFormat="1" ht="12.75">
      <c r="A14" s="10"/>
      <c r="B14" s="65"/>
      <c r="C14" s="65"/>
      <c r="D14" s="65"/>
      <c r="F14" s="64"/>
      <c r="H14" s="68"/>
    </row>
    <row r="15" spans="1:8" s="6" customFormat="1" ht="12.75">
      <c r="A15" s="87" t="s">
        <v>81</v>
      </c>
      <c r="B15" s="64"/>
      <c r="C15" s="8"/>
      <c r="D15" s="5"/>
      <c r="F15" s="64"/>
      <c r="H15" s="8"/>
    </row>
    <row r="16" spans="2:8" s="6" customFormat="1" ht="12.75">
      <c r="B16" s="8"/>
      <c r="C16" s="8"/>
      <c r="D16" s="8"/>
      <c r="F16" s="8"/>
      <c r="H16" s="8"/>
    </row>
    <row r="17" spans="1:8" s="6" customFormat="1" ht="12.75">
      <c r="A17" s="10"/>
      <c r="B17" s="65"/>
      <c r="C17" s="7"/>
      <c r="D17" s="65"/>
      <c r="F17" s="64"/>
      <c r="H17" s="8"/>
    </row>
    <row r="18" spans="1:15" s="9" customFormat="1" ht="12.75">
      <c r="A18" s="63"/>
      <c r="B18" s="65"/>
      <c r="C18" s="17"/>
      <c r="D18" s="17"/>
      <c r="F18" s="8"/>
      <c r="H18" s="70"/>
      <c r="O18" s="68"/>
    </row>
    <row r="19" spans="1:6" s="6" customFormat="1" ht="12.75">
      <c r="A19" s="10"/>
      <c r="B19" s="64"/>
      <c r="C19" s="8"/>
      <c r="D19" s="5"/>
      <c r="F19" s="64"/>
    </row>
    <row r="20" spans="1:15" s="6" customFormat="1" ht="12.75">
      <c r="A20" s="63"/>
      <c r="B20" s="64"/>
      <c r="C20" s="8"/>
      <c r="D20" s="8"/>
      <c r="F20" s="64"/>
      <c r="H20" s="64"/>
      <c r="O20" s="8"/>
    </row>
    <row r="21" spans="1:8" s="6" customFormat="1" ht="12.75">
      <c r="A21" s="12"/>
      <c r="B21" s="65"/>
      <c r="C21" s="7"/>
      <c r="D21" s="65"/>
      <c r="F21" s="64"/>
      <c r="H21" s="64"/>
    </row>
    <row r="22" spans="1:6" s="6" customFormat="1" ht="12.75">
      <c r="A22" s="10"/>
      <c r="B22" s="7"/>
      <c r="C22" s="7"/>
      <c r="D22" s="17"/>
      <c r="F22" s="7"/>
    </row>
    <row r="23" spans="2:8" s="6" customFormat="1" ht="12.75">
      <c r="B23" s="7"/>
      <c r="C23" s="17"/>
      <c r="D23" s="7"/>
      <c r="F23" s="8"/>
      <c r="H23" s="8"/>
    </row>
    <row r="24" spans="1:6" s="6" customFormat="1" ht="12.75">
      <c r="A24" s="9"/>
      <c r="B24" s="17"/>
      <c r="C24" s="17"/>
      <c r="D24" s="17"/>
      <c r="F24" s="5"/>
    </row>
    <row r="25" spans="1:6" s="6" customFormat="1" ht="12.75">
      <c r="A25" s="10"/>
      <c r="B25" s="65"/>
      <c r="C25" s="7"/>
      <c r="D25" s="7"/>
      <c r="F25" s="65"/>
    </row>
    <row r="26" spans="1:6" s="6" customFormat="1" ht="12.75">
      <c r="A26" s="9"/>
      <c r="B26" s="17"/>
      <c r="C26" s="17"/>
      <c r="D26" s="17"/>
      <c r="F26" s="5"/>
    </row>
    <row r="27" spans="1:6" s="9" customFormat="1" ht="12.75">
      <c r="A27" s="6"/>
      <c r="B27" s="7"/>
      <c r="C27" s="7"/>
      <c r="D27" s="7"/>
      <c r="F27" s="7"/>
    </row>
    <row r="28" spans="1:4" s="6" customFormat="1" ht="12.75">
      <c r="A28" s="9"/>
      <c r="B28" s="5"/>
      <c r="C28" s="5"/>
      <c r="D28" s="5"/>
    </row>
    <row r="29" spans="1:8" s="6" customFormat="1" ht="12.75">
      <c r="A29" s="71" t="s">
        <v>75</v>
      </c>
      <c r="B29" s="72"/>
      <c r="C29" s="73"/>
      <c r="D29" s="73"/>
      <c r="E29" s="75"/>
      <c r="F29" s="76"/>
      <c r="H29" s="8"/>
    </row>
    <row r="30" spans="1:4" s="6" customFormat="1" ht="12.75">
      <c r="A30" s="9"/>
      <c r="B30" s="7"/>
      <c r="C30" s="7"/>
      <c r="D30" s="7"/>
    </row>
    <row r="31" spans="1:8" s="6" customFormat="1" ht="12.75">
      <c r="A31" s="71" t="s">
        <v>76</v>
      </c>
      <c r="B31" s="66"/>
      <c r="C31" s="66"/>
      <c r="D31" s="66"/>
      <c r="E31" s="76"/>
      <c r="F31" s="76"/>
      <c r="H31" s="8"/>
    </row>
    <row r="32" spans="3:4" ht="12.75">
      <c r="C32" s="5"/>
      <c r="D32" s="5"/>
    </row>
    <row r="33" spans="1:8" ht="12.75">
      <c r="A33" s="71" t="s">
        <v>77</v>
      </c>
      <c r="B33" s="72"/>
      <c r="C33" s="74"/>
      <c r="D33" s="73"/>
      <c r="E33" s="77"/>
      <c r="F33" s="76"/>
      <c r="H33" s="8"/>
    </row>
    <row r="34" spans="3:4" ht="12.75">
      <c r="C34" s="5"/>
      <c r="D34" s="5"/>
    </row>
    <row r="35" spans="2:6" s="10" customFormat="1" ht="12.75">
      <c r="B35" s="11"/>
      <c r="C35" s="11"/>
      <c r="D35" s="11"/>
      <c r="F35" s="11"/>
    </row>
    <row r="39" spans="1:6" ht="12.75">
      <c r="A39" s="82"/>
      <c r="B39" s="78"/>
      <c r="C39" s="78"/>
      <c r="D39" s="78"/>
      <c r="E39" s="78"/>
      <c r="F39" s="78"/>
    </row>
    <row r="41" ht="12.75">
      <c r="A41" s="89" t="s">
        <v>82</v>
      </c>
    </row>
    <row r="42" ht="12.75">
      <c r="A42" s="89" t="s">
        <v>83</v>
      </c>
    </row>
    <row r="43" ht="12.75">
      <c r="A43" s="89" t="s">
        <v>84</v>
      </c>
    </row>
    <row r="44" ht="12.75">
      <c r="A44" s="89" t="s">
        <v>85</v>
      </c>
    </row>
    <row r="45" ht="12.75">
      <c r="A45" s="89" t="s">
        <v>86</v>
      </c>
    </row>
    <row r="46" ht="12.75">
      <c r="A46" s="89" t="s">
        <v>87</v>
      </c>
    </row>
    <row r="47" ht="12.75">
      <c r="A47" s="89" t="s">
        <v>88</v>
      </c>
    </row>
    <row r="48" ht="12.75">
      <c r="A48" s="63"/>
    </row>
    <row r="49" spans="1:6" ht="12.75">
      <c r="A49" s="6"/>
      <c r="B49" s="8"/>
      <c r="C49" s="6"/>
      <c r="D49" s="6"/>
      <c r="E49" s="6"/>
      <c r="F49" s="6"/>
    </row>
    <row r="50" spans="1:6" ht="12.75">
      <c r="A50" s="6"/>
      <c r="B50" s="8"/>
      <c r="C50" s="6"/>
      <c r="D50" s="6"/>
      <c r="E50" s="6"/>
      <c r="F50" s="6"/>
    </row>
    <row r="51" spans="1:6" ht="12.75">
      <c r="A51" s="6"/>
      <c r="B51" s="8"/>
      <c r="C51" s="6"/>
      <c r="D51" s="6"/>
      <c r="E51" s="6"/>
      <c r="F51" s="6"/>
    </row>
  </sheetData>
  <sheetProtection/>
  <mergeCells count="1">
    <mergeCell ref="A39:F39"/>
  </mergeCells>
  <printOptions/>
  <pageMargins left="0.75" right="0.75" top="1" bottom="1" header="0.5" footer="0.5"/>
  <pageSetup orientation="portrait" scale="70"/>
  <headerFooter alignWithMargins="0">
    <oddHeader>&amp;L&amp;"Geneva,Bold"&amp;12&amp;A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29" sqref="A29"/>
    </sheetView>
  </sheetViews>
  <sheetFormatPr defaultColWidth="11.57421875" defaultRowHeight="12.75"/>
  <cols>
    <col min="1" max="1" width="22.421875" style="4" bestFit="1" customWidth="1"/>
    <col min="2" max="5" width="11.421875" style="5" customWidth="1"/>
    <col min="6" max="6" width="2.00390625" style="4" customWidth="1"/>
    <col min="7" max="16384" width="11.421875" style="4" customWidth="1"/>
  </cols>
  <sheetData>
    <row r="1" spans="1:7" s="3" customFormat="1" ht="13.5">
      <c r="A1" s="14" t="s">
        <v>65</v>
      </c>
      <c r="B1" s="2" t="s">
        <v>64</v>
      </c>
      <c r="C1" s="2" t="s">
        <v>51</v>
      </c>
      <c r="D1" s="2" t="s">
        <v>52</v>
      </c>
      <c r="E1" s="2" t="s">
        <v>53</v>
      </c>
      <c r="G1" s="3" t="s">
        <v>54</v>
      </c>
    </row>
    <row r="2" spans="1:5" s="3" customFormat="1" ht="12.75">
      <c r="A2" s="14"/>
      <c r="B2" s="2"/>
      <c r="C2" s="2"/>
      <c r="D2" s="2"/>
      <c r="E2" s="2"/>
    </row>
    <row r="3" spans="1:5" s="3" customFormat="1" ht="12.75">
      <c r="A3" s="15" t="s">
        <v>66</v>
      </c>
      <c r="B3" s="34">
        <v>0</v>
      </c>
      <c r="C3" s="34">
        <v>0</v>
      </c>
      <c r="D3" s="34">
        <v>0</v>
      </c>
      <c r="E3" s="34">
        <v>0</v>
      </c>
    </row>
    <row r="4" spans="1:7" s="3" customFormat="1" ht="12.75" customHeight="1">
      <c r="A4" s="15" t="s">
        <v>67</v>
      </c>
      <c r="B4" s="35">
        <v>0</v>
      </c>
      <c r="C4" s="43">
        <f>B4*1.04</f>
        <v>0</v>
      </c>
      <c r="D4" s="43">
        <f>C4*1.04</f>
        <v>0</v>
      </c>
      <c r="E4" s="43">
        <f>D4*1.04</f>
        <v>0</v>
      </c>
      <c r="G4" s="30"/>
    </row>
    <row r="6" spans="1:7" s="18" customFormat="1" ht="14.25" customHeight="1">
      <c r="A6" s="44"/>
      <c r="B6" s="17">
        <f>B3*B4</f>
        <v>0</v>
      </c>
      <c r="C6" s="17">
        <f>C3*C4</f>
        <v>0</v>
      </c>
      <c r="D6" s="17">
        <f>D3*D4</f>
        <v>0</v>
      </c>
      <c r="E6" s="17">
        <f>E3*E4</f>
        <v>0</v>
      </c>
      <c r="G6" s="30">
        <f>SUM(B6:E6)</f>
        <v>0</v>
      </c>
    </row>
    <row r="7" spans="1:5" s="18" customFormat="1" ht="12.75">
      <c r="A7" s="16"/>
      <c r="B7" s="17"/>
      <c r="C7" s="17"/>
      <c r="D7" s="17"/>
      <c r="E7" s="17"/>
    </row>
    <row r="8" spans="1:5" s="3" customFormat="1" ht="12.75">
      <c r="A8" s="15" t="s">
        <v>66</v>
      </c>
      <c r="B8" s="34">
        <v>0</v>
      </c>
      <c r="C8" s="34">
        <v>0</v>
      </c>
      <c r="D8" s="34">
        <v>0</v>
      </c>
      <c r="E8" s="34">
        <v>0</v>
      </c>
    </row>
    <row r="9" spans="1:5" s="3" customFormat="1" ht="12.75" customHeight="1">
      <c r="A9" s="15" t="s">
        <v>67</v>
      </c>
      <c r="B9" s="35">
        <v>0</v>
      </c>
      <c r="C9" s="43">
        <f>B9*1.04</f>
        <v>0</v>
      </c>
      <c r="D9" s="43">
        <f>C9*1.04</f>
        <v>0</v>
      </c>
      <c r="E9" s="43">
        <f>D9*1.04</f>
        <v>0</v>
      </c>
    </row>
    <row r="11" spans="1:7" s="18" customFormat="1" ht="12.75">
      <c r="A11" s="44"/>
      <c r="B11" s="17">
        <f>B8*B9</f>
        <v>0</v>
      </c>
      <c r="C11" s="17">
        <f>C8*C9</f>
        <v>0</v>
      </c>
      <c r="D11" s="17">
        <f>D8*D9</f>
        <v>0</v>
      </c>
      <c r="E11" s="17">
        <f>E8*E9</f>
        <v>0</v>
      </c>
      <c r="G11" s="30">
        <f>SUM(B11:E11)</f>
        <v>0</v>
      </c>
    </row>
    <row r="12" spans="1:5" s="18" customFormat="1" ht="12.75">
      <c r="A12" s="16"/>
      <c r="B12" s="17"/>
      <c r="C12" s="17"/>
      <c r="D12" s="17"/>
      <c r="E12" s="17"/>
    </row>
    <row r="13" spans="1:5" s="3" customFormat="1" ht="12.75">
      <c r="A13" s="15" t="s">
        <v>66</v>
      </c>
      <c r="B13" s="34">
        <v>0</v>
      </c>
      <c r="C13" s="34">
        <v>0</v>
      </c>
      <c r="D13" s="34">
        <v>0</v>
      </c>
      <c r="E13" s="34">
        <v>0</v>
      </c>
    </row>
    <row r="14" spans="1:5" s="3" customFormat="1" ht="12.75">
      <c r="A14" s="15" t="s">
        <v>67</v>
      </c>
      <c r="B14" s="35"/>
      <c r="C14" s="43">
        <f>B14*1.04</f>
        <v>0</v>
      </c>
      <c r="D14" s="43">
        <f>C14*1.04</f>
        <v>0</v>
      </c>
      <c r="E14" s="43">
        <f>D14*1.04</f>
        <v>0</v>
      </c>
    </row>
    <row r="16" spans="1:7" s="18" customFormat="1" ht="12.75">
      <c r="A16" s="44" t="s">
        <v>5</v>
      </c>
      <c r="B16" s="17">
        <f>B13*B14</f>
        <v>0</v>
      </c>
      <c r="C16" s="17">
        <f>C13*C14</f>
        <v>0</v>
      </c>
      <c r="D16" s="17">
        <f>D13*D14</f>
        <v>0</v>
      </c>
      <c r="E16" s="17">
        <f>E13*E14</f>
        <v>0</v>
      </c>
      <c r="G16" s="30">
        <f>SUM(B16:E16)</f>
        <v>0</v>
      </c>
    </row>
    <row r="17" spans="1:5" s="18" customFormat="1" ht="12.75">
      <c r="A17" s="16"/>
      <c r="B17" s="17"/>
      <c r="C17" s="17"/>
      <c r="D17" s="17"/>
      <c r="E17" s="17"/>
    </row>
    <row r="18" spans="1:5" s="18" customFormat="1" ht="12.75">
      <c r="A18" s="16"/>
      <c r="B18" s="17"/>
      <c r="C18" s="17"/>
      <c r="D18" s="17"/>
      <c r="E18" s="17"/>
    </row>
    <row r="19" spans="1:5" s="18" customFormat="1" ht="12.75">
      <c r="A19" s="16"/>
      <c r="B19" s="17"/>
      <c r="C19" s="17"/>
      <c r="D19" s="17"/>
      <c r="E19" s="17"/>
    </row>
    <row r="20" spans="1:5" s="18" customFormat="1" ht="12.75">
      <c r="A20" s="16"/>
      <c r="B20" s="17"/>
      <c r="C20" s="17"/>
      <c r="D20" s="17"/>
      <c r="E20" s="17"/>
    </row>
    <row r="22" spans="1:7" ht="12" customHeight="1">
      <c r="A22" s="19" t="s">
        <v>68</v>
      </c>
      <c r="B22" s="5">
        <f>B6+B11+B16</f>
        <v>0</v>
      </c>
      <c r="C22" s="5">
        <f>C6+C11+C16</f>
        <v>0</v>
      </c>
      <c r="D22" s="5">
        <f>D6+D11+D16</f>
        <v>0</v>
      </c>
      <c r="E22" s="5">
        <f>E6+E11+E16</f>
        <v>0</v>
      </c>
      <c r="G22" s="33">
        <f>SUM(B22:E22)</f>
        <v>0</v>
      </c>
    </row>
    <row r="23" spans="1:7" ht="12" customHeight="1">
      <c r="A23" s="20"/>
      <c r="G23" s="9"/>
    </row>
    <row r="24" spans="1:7" ht="12.75">
      <c r="A24" s="21" t="s">
        <v>69</v>
      </c>
      <c r="B24" s="5">
        <f>B22*0.35</f>
        <v>0</v>
      </c>
      <c r="C24" s="5">
        <f>C22*0.35</f>
        <v>0</v>
      </c>
      <c r="D24" s="5">
        <f>D22*0.35</f>
        <v>0</v>
      </c>
      <c r="E24" s="5">
        <f>E22*0.35</f>
        <v>0</v>
      </c>
      <c r="G24" s="33">
        <f>SUM(B24:E24)</f>
        <v>0</v>
      </c>
    </row>
    <row r="26" spans="1:7" s="10" customFormat="1" ht="12.75">
      <c r="A26" s="22" t="s">
        <v>70</v>
      </c>
      <c r="B26" s="11">
        <f>B22+B24</f>
        <v>0</v>
      </c>
      <c r="C26" s="11">
        <f>C22+C24</f>
        <v>0</v>
      </c>
      <c r="D26" s="11">
        <f>D22+D24</f>
        <v>0</v>
      </c>
      <c r="E26" s="11">
        <f>E22+E24</f>
        <v>0</v>
      </c>
      <c r="G26" s="30">
        <f>SUM(B26:E26)</f>
        <v>0</v>
      </c>
    </row>
    <row r="28" spans="7:8" ht="12.75">
      <c r="G28" s="31">
        <f>G6+G11+G16+G24</f>
        <v>0</v>
      </c>
      <c r="H28" s="32" t="s">
        <v>6</v>
      </c>
    </row>
    <row r="29" ht="12.75">
      <c r="A29" s="10"/>
    </row>
    <row r="30" ht="12.75">
      <c r="A30" s="12"/>
    </row>
    <row r="31" ht="12.75">
      <c r="A31" s="12"/>
    </row>
  </sheetData>
  <sheetProtection/>
  <printOptions/>
  <pageMargins left="0" right="0" top="0.75" bottom="0" header="0" footer="0"/>
  <pageSetup orientation="portrait" paperSize="3"/>
  <headerFooter alignWithMargins="0">
    <oddHeader>&amp;L&amp;"Arial,Bold"FY'03 Salary
&amp;A</oddHeader>
    <oddFooter>&amp;L&amp;D&amp;RPage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I59" sqref="I59"/>
    </sheetView>
  </sheetViews>
  <sheetFormatPr defaultColWidth="9.140625" defaultRowHeight="12.75"/>
  <cols>
    <col min="1" max="1" width="24.140625" style="4" bestFit="1" customWidth="1"/>
    <col min="2" max="2" width="10.421875" style="5" customWidth="1"/>
    <col min="3" max="5" width="9.140625" style="4" customWidth="1"/>
    <col min="6" max="6" width="1.8515625" style="4" customWidth="1"/>
    <col min="7" max="7" width="14.00390625" style="4" customWidth="1"/>
    <col min="8" max="16384" width="9.140625" style="4" customWidth="1"/>
  </cols>
  <sheetData>
    <row r="1" spans="2:7" s="1" customFormat="1" ht="13.5">
      <c r="B1" s="2" t="s">
        <v>64</v>
      </c>
      <c r="C1" s="2" t="s">
        <v>51</v>
      </c>
      <c r="D1" s="3" t="s">
        <v>52</v>
      </c>
      <c r="E1" s="3" t="s">
        <v>53</v>
      </c>
      <c r="G1" s="1" t="s">
        <v>54</v>
      </c>
    </row>
    <row r="3" spans="1:7" ht="12.75">
      <c r="A3" s="4" t="s">
        <v>55</v>
      </c>
      <c r="B3" s="13">
        <f>'Cost Share Wage Calculation'!B22</f>
        <v>0</v>
      </c>
      <c r="C3" s="13">
        <f>'Cost Share Wage Calculation'!C22</f>
        <v>0</v>
      </c>
      <c r="D3" s="13">
        <f>'Cost Share Wage Calculation'!D22</f>
        <v>0</v>
      </c>
      <c r="E3" s="13">
        <f>'Cost Share Wage Calculation'!E22</f>
        <v>0</v>
      </c>
      <c r="G3" s="5">
        <f>SUM(B3:E3)</f>
        <v>0</v>
      </c>
    </row>
    <row r="4" spans="1:7" ht="12.75">
      <c r="A4" s="4" t="s">
        <v>56</v>
      </c>
      <c r="B4" s="13">
        <f>'Cost Share Wage Calculation'!B24</f>
        <v>0</v>
      </c>
      <c r="C4" s="13">
        <f>'Cost Share Wage Calculation'!C24</f>
        <v>0</v>
      </c>
      <c r="D4" s="13">
        <f>'Cost Share Wage Calculation'!D24</f>
        <v>0</v>
      </c>
      <c r="E4" s="13">
        <f>'Cost Share Wage Calculation'!E24</f>
        <v>0</v>
      </c>
      <c r="G4" s="5">
        <f>SUM(B4:E4)</f>
        <v>0</v>
      </c>
    </row>
    <row r="5" spans="3:5" ht="12.75">
      <c r="C5" s="5"/>
      <c r="D5" s="5"/>
      <c r="E5" s="5"/>
    </row>
    <row r="6" spans="1:7" s="6" customFormat="1" ht="12.75">
      <c r="A6" s="6" t="s">
        <v>57</v>
      </c>
      <c r="B6" s="7">
        <f>SUM(B3:B5)</f>
        <v>0</v>
      </c>
      <c r="C6" s="7">
        <f>SUM(C3:C5)</f>
        <v>0</v>
      </c>
      <c r="D6" s="7">
        <f>SUM(D3:D5)</f>
        <v>0</v>
      </c>
      <c r="E6" s="7">
        <f>SUM(E3:E5)</f>
        <v>0</v>
      </c>
      <c r="G6" s="8">
        <f>SUM(B6:E6)</f>
        <v>0</v>
      </c>
    </row>
    <row r="7" spans="2:5" s="6" customFormat="1" ht="12.75">
      <c r="B7" s="7"/>
      <c r="C7" s="7"/>
      <c r="D7" s="7"/>
      <c r="E7" s="7"/>
    </row>
    <row r="8" spans="1:7" s="9" customFormat="1" ht="12.75">
      <c r="A8" s="9" t="s">
        <v>35</v>
      </c>
      <c r="B8" s="36"/>
      <c r="C8" s="36"/>
      <c r="D8" s="36"/>
      <c r="E8" s="36"/>
      <c r="G8" s="5">
        <f>SUM(B8:E8)</f>
        <v>0</v>
      </c>
    </row>
    <row r="9" spans="1:5" s="6" customFormat="1" ht="12.75">
      <c r="A9" s="9"/>
      <c r="B9" s="5"/>
      <c r="C9" s="5"/>
      <c r="D9" s="5"/>
      <c r="E9" s="5"/>
    </row>
    <row r="10" spans="1:7" s="6" customFormat="1" ht="12.75">
      <c r="A10" s="6" t="s">
        <v>36</v>
      </c>
      <c r="B10" s="8">
        <f>SUM(B8:B9)</f>
        <v>0</v>
      </c>
      <c r="C10" s="8">
        <f>SUM(C8:C9)</f>
        <v>0</v>
      </c>
      <c r="D10" s="8">
        <f>SUM(D8:D9)</f>
        <v>0</v>
      </c>
      <c r="E10" s="8">
        <f>SUM(E8:E9)</f>
        <v>0</v>
      </c>
      <c r="G10" s="8">
        <f>SUM(B10:E10)</f>
        <v>0</v>
      </c>
    </row>
    <row r="11" spans="2:5" s="6" customFormat="1" ht="12.75">
      <c r="B11" s="7"/>
      <c r="C11" s="7"/>
      <c r="D11" s="7"/>
      <c r="E11" s="7"/>
    </row>
    <row r="12" spans="1:7" s="9" customFormat="1" ht="12.75">
      <c r="A12" s="9" t="s">
        <v>58</v>
      </c>
      <c r="B12" s="36"/>
      <c r="C12" s="36"/>
      <c r="D12" s="36"/>
      <c r="E12" s="36"/>
      <c r="G12" s="5">
        <f>SUM(B12:E12)</f>
        <v>0</v>
      </c>
    </row>
    <row r="13" spans="1:5" s="6" customFormat="1" ht="12.75">
      <c r="A13" s="9"/>
      <c r="B13" s="5"/>
      <c r="C13" s="5"/>
      <c r="D13" s="5"/>
      <c r="E13" s="5"/>
    </row>
    <row r="14" spans="1:7" s="6" customFormat="1" ht="12.75">
      <c r="A14" s="6" t="s">
        <v>59</v>
      </c>
      <c r="B14" s="8">
        <f>SUM(B12:B13)</f>
        <v>0</v>
      </c>
      <c r="C14" s="8">
        <f>SUM(C12:C13)</f>
        <v>0</v>
      </c>
      <c r="D14" s="8">
        <f>SUM(D12:D13)</f>
        <v>0</v>
      </c>
      <c r="E14" s="8">
        <f>SUM(E12:E13)</f>
        <v>0</v>
      </c>
      <c r="G14" s="8">
        <f>SUM(B14:E14)</f>
        <v>0</v>
      </c>
    </row>
    <row r="15" spans="1:5" s="6" customFormat="1" ht="12.75">
      <c r="A15" s="9"/>
      <c r="B15" s="7"/>
      <c r="C15" s="7"/>
      <c r="D15" s="7"/>
      <c r="E15" s="7"/>
    </row>
    <row r="16" spans="1:7" s="9" customFormat="1" ht="12.75">
      <c r="A16" s="9" t="s">
        <v>37</v>
      </c>
      <c r="B16" s="36"/>
      <c r="C16" s="36"/>
      <c r="D16" s="36"/>
      <c r="E16" s="36"/>
      <c r="G16" s="5">
        <f>SUM(B16:E16)</f>
        <v>0</v>
      </c>
    </row>
    <row r="17" spans="1:5" s="6" customFormat="1" ht="12.75">
      <c r="A17" s="9"/>
      <c r="B17" s="5"/>
      <c r="C17" s="5"/>
      <c r="D17" s="5"/>
      <c r="E17" s="5"/>
    </row>
    <row r="18" spans="1:7" s="6" customFormat="1" ht="12.75">
      <c r="A18" s="6" t="s">
        <v>38</v>
      </c>
      <c r="B18" s="8">
        <f>SUM(B16:B17)</f>
        <v>0</v>
      </c>
      <c r="C18" s="8">
        <f>SUM(C16:C17)</f>
        <v>0</v>
      </c>
      <c r="D18" s="8">
        <f>SUM(D16:D17)</f>
        <v>0</v>
      </c>
      <c r="E18" s="8">
        <f>SUM(E16:E17)</f>
        <v>0</v>
      </c>
      <c r="G18" s="8">
        <f>SUM(B18:E18)</f>
        <v>0</v>
      </c>
    </row>
    <row r="19" spans="1:5" s="6" customFormat="1" ht="12.75">
      <c r="A19" s="9"/>
      <c r="B19" s="7"/>
      <c r="C19" s="7"/>
      <c r="D19" s="7"/>
      <c r="E19" s="7"/>
    </row>
    <row r="20" spans="1:7" s="6" customFormat="1" ht="12.75">
      <c r="A20" s="9" t="s">
        <v>42</v>
      </c>
      <c r="B20" s="36"/>
      <c r="C20" s="36"/>
      <c r="D20" s="36"/>
      <c r="E20" s="36"/>
      <c r="G20" s="5">
        <f>SUM(B20:E20)</f>
        <v>0</v>
      </c>
    </row>
    <row r="21" spans="1:7" s="6" customFormat="1" ht="12.75">
      <c r="A21" s="9" t="s">
        <v>49</v>
      </c>
      <c r="B21" s="36">
        <v>0</v>
      </c>
      <c r="C21" s="36">
        <v>0</v>
      </c>
      <c r="D21" s="36"/>
      <c r="E21" s="36"/>
      <c r="G21" s="5">
        <f>SUM(B21:E21)</f>
        <v>0</v>
      </c>
    </row>
    <row r="22" spans="1:7" s="9" customFormat="1" ht="12.75">
      <c r="A22" s="9" t="s">
        <v>60</v>
      </c>
      <c r="B22" s="36"/>
      <c r="C22" s="36"/>
      <c r="D22" s="36"/>
      <c r="E22" s="36"/>
      <c r="G22" s="5">
        <f>SUM(B22:E22)</f>
        <v>0</v>
      </c>
    </row>
    <row r="23" spans="1:5" s="6" customFormat="1" ht="12.75">
      <c r="A23" s="9"/>
      <c r="B23" s="5"/>
      <c r="C23" s="5"/>
      <c r="D23" s="5"/>
      <c r="E23" s="5"/>
    </row>
    <row r="24" spans="1:7" s="6" customFormat="1" ht="12.75">
      <c r="A24" s="6" t="s">
        <v>61</v>
      </c>
      <c r="B24" s="8">
        <f>SUM(B20:B23)</f>
        <v>0</v>
      </c>
      <c r="C24" s="8">
        <f>SUM(C20:C23)</f>
        <v>0</v>
      </c>
      <c r="D24" s="8">
        <f>SUM(D20:D23)</f>
        <v>0</v>
      </c>
      <c r="E24" s="8">
        <f>SUM(E20:E23)</f>
        <v>0</v>
      </c>
      <c r="G24" s="8">
        <f>SUM(B24:E24)</f>
        <v>0</v>
      </c>
    </row>
    <row r="25" spans="1:5" s="6" customFormat="1" ht="12.75">
      <c r="A25" s="9"/>
      <c r="B25" s="7"/>
      <c r="C25" s="7"/>
      <c r="D25" s="7"/>
      <c r="E25" s="7"/>
    </row>
    <row r="26" spans="1:7" s="6" customFormat="1" ht="12.75">
      <c r="A26" s="9" t="s">
        <v>62</v>
      </c>
      <c r="B26" s="7">
        <f>B6+B10+B14+B18+B24</f>
        <v>0</v>
      </c>
      <c r="C26" s="7">
        <f>C6+C10+C14+C18+C24</f>
        <v>0</v>
      </c>
      <c r="D26" s="7">
        <f>D6+D10+D14+D18+D24</f>
        <v>0</v>
      </c>
      <c r="E26" s="7">
        <f>E6+E10+E14+E18+E24</f>
        <v>0</v>
      </c>
      <c r="F26" s="7"/>
      <c r="G26" s="7">
        <f>G6+G10+G14+G18+G24</f>
        <v>0</v>
      </c>
    </row>
    <row r="27" spans="3:5" ht="12.75">
      <c r="C27" s="5"/>
      <c r="D27" s="5"/>
      <c r="E27" s="5"/>
    </row>
    <row r="28" spans="1:8" ht="12.75">
      <c r="A28" s="45" t="s">
        <v>40</v>
      </c>
      <c r="B28" s="5">
        <f>(B6+'Direct Budget Summary'!B24+'Direct Budget Summary'!B25+'Direct Budget Summary'!B26)*0.62</f>
        <v>0</v>
      </c>
      <c r="C28" s="5">
        <f>C6+'Direct Budget Summary'!C24+'Direct Budget Summary'!C26</f>
        <v>0</v>
      </c>
      <c r="D28" s="5">
        <f>(D26-D20-D18-D10)*0.62</f>
        <v>0</v>
      </c>
      <c r="E28" s="5">
        <f>(E26-E20-E18-E10)*0.62</f>
        <v>0</v>
      </c>
      <c r="G28" s="5">
        <f>SUM(B28:E28)</f>
        <v>0</v>
      </c>
      <c r="H28" s="9"/>
    </row>
    <row r="29" spans="3:5" ht="12.75">
      <c r="C29" s="5"/>
      <c r="D29" s="5"/>
      <c r="E29" s="5"/>
    </row>
    <row r="30" spans="1:7" s="10" customFormat="1" ht="12.75">
      <c r="A30" s="10" t="s">
        <v>63</v>
      </c>
      <c r="B30" s="11">
        <f>B26+B28</f>
        <v>0</v>
      </c>
      <c r="C30" s="11">
        <f>C26+C28</f>
        <v>0</v>
      </c>
      <c r="D30" s="11">
        <f>D26+D28</f>
        <v>0</v>
      </c>
      <c r="E30" s="11">
        <f>E26+E28</f>
        <v>0</v>
      </c>
      <c r="G30" s="11">
        <f>SUM(B30:E30)</f>
        <v>0</v>
      </c>
    </row>
    <row r="34" spans="1:7" ht="12.75">
      <c r="A34" s="82" t="s">
        <v>39</v>
      </c>
      <c r="B34" s="78"/>
      <c r="C34" s="78"/>
      <c r="D34" s="78"/>
      <c r="E34" s="78"/>
      <c r="F34" s="78"/>
      <c r="G34" s="78"/>
    </row>
    <row r="36" spans="1:7" ht="27" customHeight="1">
      <c r="A36" s="83" t="s">
        <v>41</v>
      </c>
      <c r="B36" s="84"/>
      <c r="C36" s="84"/>
      <c r="D36" s="84"/>
      <c r="E36" s="84"/>
      <c r="F36" s="84"/>
      <c r="G36" s="84"/>
    </row>
  </sheetData>
  <sheetProtection/>
  <mergeCells count="2">
    <mergeCell ref="A34:G34"/>
    <mergeCell ref="A36:G36"/>
  </mergeCells>
  <printOptions/>
  <pageMargins left="0.75" right="0.75" top="1" bottom="1" header="0.5" footer="0.5"/>
  <pageSetup orientation="portrait" paperSize="3"/>
  <headerFooter alignWithMargins="0">
    <oddHeader>&amp;L&amp;"Geneva,Bold"&amp;12&amp;A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E23" sqref="E23"/>
    </sheetView>
  </sheetViews>
  <sheetFormatPr defaultColWidth="11.57421875" defaultRowHeight="12.75"/>
  <cols>
    <col min="1" max="1" width="22.421875" style="4" bestFit="1" customWidth="1"/>
    <col min="2" max="5" width="11.421875" style="5" customWidth="1"/>
    <col min="6" max="6" width="2.00390625" style="4" customWidth="1"/>
    <col min="7" max="16384" width="11.421875" style="4" customWidth="1"/>
  </cols>
  <sheetData>
    <row r="1" spans="1:7" s="3" customFormat="1" ht="13.5">
      <c r="A1" s="14" t="s">
        <v>65</v>
      </c>
      <c r="B1" s="2" t="s">
        <v>64</v>
      </c>
      <c r="C1" s="2" t="s">
        <v>51</v>
      </c>
      <c r="D1" s="2" t="s">
        <v>52</v>
      </c>
      <c r="E1" s="2" t="s">
        <v>53</v>
      </c>
      <c r="G1" s="3" t="s">
        <v>54</v>
      </c>
    </row>
    <row r="2" spans="1:5" s="3" customFormat="1" ht="12.75">
      <c r="A2" s="14"/>
      <c r="B2" s="2"/>
      <c r="C2" s="2"/>
      <c r="D2" s="2"/>
      <c r="E2" s="2"/>
    </row>
    <row r="3" spans="1:5" s="3" customFormat="1" ht="12.75">
      <c r="A3" s="15" t="s">
        <v>66</v>
      </c>
      <c r="B3" s="34">
        <v>0</v>
      </c>
      <c r="C3" s="34">
        <v>0</v>
      </c>
      <c r="D3" s="34">
        <v>0</v>
      </c>
      <c r="E3" s="34">
        <v>0</v>
      </c>
    </row>
    <row r="4" spans="1:7" s="3" customFormat="1" ht="13.5" customHeight="1">
      <c r="A4" s="15" t="s">
        <v>67</v>
      </c>
      <c r="B4" s="35">
        <v>0</v>
      </c>
      <c r="C4" s="43">
        <f>B4*1.04</f>
        <v>0</v>
      </c>
      <c r="D4" s="43">
        <f>C4*1.04</f>
        <v>0</v>
      </c>
      <c r="E4" s="43">
        <f>D4*1.04</f>
        <v>0</v>
      </c>
      <c r="G4" s="30"/>
    </row>
    <row r="6" spans="1:7" s="18" customFormat="1" ht="12.75">
      <c r="A6" s="44">
        <v>0</v>
      </c>
      <c r="B6" s="17">
        <f>B3*B4</f>
        <v>0</v>
      </c>
      <c r="C6" s="17">
        <f>C3*C4</f>
        <v>0</v>
      </c>
      <c r="D6" s="17">
        <f>D3*D4</f>
        <v>0</v>
      </c>
      <c r="E6" s="17">
        <f>E3*E4</f>
        <v>0</v>
      </c>
      <c r="G6" s="30">
        <f>SUM(B6:E6)</f>
        <v>0</v>
      </c>
    </row>
    <row r="7" spans="1:5" s="18" customFormat="1" ht="12.75">
      <c r="A7" s="16"/>
      <c r="B7" s="17"/>
      <c r="C7" s="17"/>
      <c r="D7" s="17"/>
      <c r="E7" s="17"/>
    </row>
    <row r="8" spans="1:5" s="3" customFormat="1" ht="12.75">
      <c r="A8" s="15" t="s">
        <v>66</v>
      </c>
      <c r="B8" s="34">
        <v>0</v>
      </c>
      <c r="C8" s="34">
        <v>0</v>
      </c>
      <c r="D8" s="34">
        <v>0</v>
      </c>
      <c r="E8" s="34">
        <v>0</v>
      </c>
    </row>
    <row r="9" spans="1:5" s="3" customFormat="1" ht="12.75">
      <c r="A9" s="15" t="s">
        <v>67</v>
      </c>
      <c r="B9" s="35"/>
      <c r="C9" s="43">
        <f>B9*1.04</f>
        <v>0</v>
      </c>
      <c r="D9" s="43">
        <f>C9*1.04</f>
        <v>0</v>
      </c>
      <c r="E9" s="43">
        <f>D9*1.04</f>
        <v>0</v>
      </c>
    </row>
    <row r="11" spans="1:7" s="18" customFormat="1" ht="12.75">
      <c r="A11" s="44"/>
      <c r="B11" s="17">
        <f>B8*B9</f>
        <v>0</v>
      </c>
      <c r="C11" s="17">
        <f>C8*C9</f>
        <v>0</v>
      </c>
      <c r="D11" s="17">
        <f>D8*D9</f>
        <v>0</v>
      </c>
      <c r="E11" s="17">
        <f>E8*E9</f>
        <v>0</v>
      </c>
      <c r="G11" s="30">
        <f>SUM(B11:E11)</f>
        <v>0</v>
      </c>
    </row>
    <row r="12" spans="1:5" s="18" customFormat="1" ht="12.75">
      <c r="A12" s="16"/>
      <c r="B12" s="17"/>
      <c r="C12" s="17"/>
      <c r="D12" s="17"/>
      <c r="E12" s="17"/>
    </row>
    <row r="13" spans="1:5" s="3" customFormat="1" ht="12.75">
      <c r="A13" s="15" t="s">
        <v>66</v>
      </c>
      <c r="B13" s="34">
        <v>0</v>
      </c>
      <c r="C13" s="34">
        <v>0</v>
      </c>
      <c r="D13" s="34">
        <v>0</v>
      </c>
      <c r="E13" s="34">
        <v>0</v>
      </c>
    </row>
    <row r="14" spans="1:5" s="3" customFormat="1" ht="12.75">
      <c r="A14" s="15" t="s">
        <v>67</v>
      </c>
      <c r="B14" s="35"/>
      <c r="C14" s="43">
        <f>B14*1.04</f>
        <v>0</v>
      </c>
      <c r="D14" s="43">
        <f>C14*1.04</f>
        <v>0</v>
      </c>
      <c r="E14" s="43">
        <f>D14*1.04</f>
        <v>0</v>
      </c>
    </row>
    <row r="16" spans="1:7" s="18" customFormat="1" ht="12.75">
      <c r="A16" s="44" t="s">
        <v>5</v>
      </c>
      <c r="B16" s="17">
        <f>B13*B14</f>
        <v>0</v>
      </c>
      <c r="C16" s="17">
        <f>C13*C14</f>
        <v>0</v>
      </c>
      <c r="D16" s="17">
        <f>D13*D14</f>
        <v>0</v>
      </c>
      <c r="E16" s="17">
        <f>E13*E14</f>
        <v>0</v>
      </c>
      <c r="G16" s="30">
        <f>SUM(B16:E16)</f>
        <v>0</v>
      </c>
    </row>
    <row r="17" spans="1:5" s="18" customFormat="1" ht="12.75">
      <c r="A17" s="16"/>
      <c r="B17" s="17"/>
      <c r="C17" s="17"/>
      <c r="D17" s="17"/>
      <c r="E17" s="17"/>
    </row>
    <row r="18" spans="1:5" s="18" customFormat="1" ht="12.75">
      <c r="A18" s="16"/>
      <c r="B18" s="17"/>
      <c r="C18" s="17"/>
      <c r="D18" s="17"/>
      <c r="E18" s="17"/>
    </row>
    <row r="19" spans="1:5" s="18" customFormat="1" ht="12.75">
      <c r="A19" s="16"/>
      <c r="B19" s="17"/>
      <c r="C19" s="17"/>
      <c r="D19" s="17"/>
      <c r="E19" s="17"/>
    </row>
    <row r="20" spans="1:5" s="18" customFormat="1" ht="12.75">
      <c r="A20" s="16"/>
      <c r="B20" s="17"/>
      <c r="C20" s="17"/>
      <c r="D20" s="17"/>
      <c r="E20" s="17"/>
    </row>
    <row r="22" spans="1:7" ht="12" customHeight="1">
      <c r="A22" s="19" t="s">
        <v>68</v>
      </c>
      <c r="B22" s="5">
        <f>B6+B11+B16</f>
        <v>0</v>
      </c>
      <c r="C22" s="5">
        <f>C6+C11+C16</f>
        <v>0</v>
      </c>
      <c r="D22" s="5">
        <f>D6+D11+D16</f>
        <v>0</v>
      </c>
      <c r="E22" s="5">
        <f>E6+E11+E16</f>
        <v>0</v>
      </c>
      <c r="G22" s="33">
        <f>SUM(B22:E22)</f>
        <v>0</v>
      </c>
    </row>
    <row r="23" spans="1:7" ht="12" customHeight="1">
      <c r="A23" s="20"/>
      <c r="G23" s="9"/>
    </row>
    <row r="24" spans="1:7" ht="12.75">
      <c r="A24" s="21" t="s">
        <v>69</v>
      </c>
      <c r="B24" s="5">
        <f>B22*0.35</f>
        <v>0</v>
      </c>
      <c r="C24" s="5">
        <f>C22*0.35</f>
        <v>0</v>
      </c>
      <c r="D24" s="5">
        <f>D22*0.35</f>
        <v>0</v>
      </c>
      <c r="E24" s="5">
        <f>E22*0.35</f>
        <v>0</v>
      </c>
      <c r="G24" s="33">
        <f>SUM(B24:E24)</f>
        <v>0</v>
      </c>
    </row>
    <row r="26" spans="1:7" s="10" customFormat="1" ht="12.75">
      <c r="A26" s="22" t="s">
        <v>70</v>
      </c>
      <c r="B26" s="11">
        <f>B22+B24</f>
        <v>0</v>
      </c>
      <c r="C26" s="11">
        <f>C22+C24</f>
        <v>0</v>
      </c>
      <c r="D26" s="11">
        <f>D22+D24</f>
        <v>0</v>
      </c>
      <c r="E26" s="11">
        <f>E22+E24</f>
        <v>0</v>
      </c>
      <c r="G26" s="30">
        <f>SUM(B26:E26)</f>
        <v>0</v>
      </c>
    </row>
    <row r="28" spans="7:8" ht="12.75">
      <c r="G28" s="31">
        <f>G6+G11+G16+G24</f>
        <v>0</v>
      </c>
      <c r="H28" s="32" t="s">
        <v>6</v>
      </c>
    </row>
    <row r="29" ht="12.75">
      <c r="A29" s="10" t="s">
        <v>71</v>
      </c>
    </row>
    <row r="30" ht="12.75">
      <c r="A30" s="12" t="s">
        <v>72</v>
      </c>
    </row>
    <row r="31" ht="12.75">
      <c r="A31" s="12" t="s">
        <v>7</v>
      </c>
    </row>
  </sheetData>
  <sheetProtection/>
  <printOptions/>
  <pageMargins left="0" right="0" top="0.75" bottom="0" header="0" footer="0"/>
  <pageSetup orientation="portrait" paperSize="3"/>
  <headerFooter alignWithMargins="0">
    <oddHeader>&amp;L&amp;"Arial,Bold"FY'03 Salary
&amp;A</oddHeader>
    <oddFooter>&amp;L&amp;D&amp;RPage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1" sqref="G21"/>
    </sheetView>
  </sheetViews>
  <sheetFormatPr defaultColWidth="8.8515625" defaultRowHeight="12.75"/>
  <cols>
    <col min="1" max="1" width="9.140625" style="23" customWidth="1"/>
    <col min="2" max="2" width="11.421875" style="28" customWidth="1"/>
    <col min="3" max="3" width="13.00390625" style="28" customWidth="1"/>
    <col min="4" max="4" width="2.28125" style="0" customWidth="1"/>
    <col min="5" max="5" width="14.7109375" style="0" customWidth="1"/>
    <col min="6" max="6" width="1.8515625" style="0" customWidth="1"/>
    <col min="7" max="7" width="9.140625" style="29" customWidth="1"/>
  </cols>
  <sheetData>
    <row r="1" spans="1:7" s="24" customFormat="1" ht="42">
      <c r="A1" s="23" t="s">
        <v>0</v>
      </c>
      <c r="B1" s="24" t="s">
        <v>1</v>
      </c>
      <c r="C1" s="24" t="s">
        <v>2</v>
      </c>
      <c r="E1" s="24" t="s">
        <v>3</v>
      </c>
      <c r="G1" s="25" t="s">
        <v>4</v>
      </c>
    </row>
    <row r="2" spans="1:7" s="26" customFormat="1" ht="12.75">
      <c r="A2" s="23"/>
      <c r="G2" s="27"/>
    </row>
    <row r="3" spans="1:7" ht="12.75">
      <c r="A3" s="23">
        <v>1</v>
      </c>
      <c r="B3" s="28">
        <v>12</v>
      </c>
      <c r="C3" s="28">
        <v>160</v>
      </c>
      <c r="E3">
        <f>B3*C3</f>
        <v>1920</v>
      </c>
      <c r="G3" s="29">
        <f>E3/$C$3</f>
        <v>12</v>
      </c>
    </row>
    <row r="5" spans="1:7" ht="12.75">
      <c r="A5" s="23">
        <v>0.9</v>
      </c>
      <c r="B5" s="28">
        <v>12</v>
      </c>
      <c r="C5" s="28">
        <f>$C$3*A5</f>
        <v>144</v>
      </c>
      <c r="E5">
        <f>B5*C5</f>
        <v>1728</v>
      </c>
      <c r="G5" s="29">
        <f>E5/$C$3</f>
        <v>10.8</v>
      </c>
    </row>
    <row r="7" spans="1:7" ht="12.75">
      <c r="A7" s="23">
        <v>0.8</v>
      </c>
      <c r="B7" s="28">
        <v>12</v>
      </c>
      <c r="C7" s="28">
        <f>$C$3*A7</f>
        <v>128</v>
      </c>
      <c r="E7">
        <f>B7*C7</f>
        <v>1536</v>
      </c>
      <c r="G7" s="29">
        <f>E7/$C$3</f>
        <v>9.6</v>
      </c>
    </row>
    <row r="9" spans="1:7" ht="12.75">
      <c r="A9" s="23">
        <v>0.7</v>
      </c>
      <c r="B9" s="28">
        <v>12</v>
      </c>
      <c r="C9" s="28">
        <f>$C$3*A9</f>
        <v>112</v>
      </c>
      <c r="E9">
        <f>B9*C9</f>
        <v>1344</v>
      </c>
      <c r="G9" s="29">
        <f>E9/$C$3</f>
        <v>8.4</v>
      </c>
    </row>
    <row r="11" spans="1:7" ht="12.75">
      <c r="A11" s="23">
        <v>0.6</v>
      </c>
      <c r="B11" s="28">
        <v>12</v>
      </c>
      <c r="C11" s="28">
        <f>$C$3*A11</f>
        <v>96</v>
      </c>
      <c r="E11">
        <f>B11*C11</f>
        <v>1152</v>
      </c>
      <c r="G11" s="29">
        <f>E11/$C$3</f>
        <v>7.2</v>
      </c>
    </row>
    <row r="13" spans="1:7" ht="12.75">
      <c r="A13" s="23">
        <v>0.5</v>
      </c>
      <c r="B13" s="28">
        <v>12</v>
      </c>
      <c r="C13" s="28">
        <f>$C$3*A13</f>
        <v>80</v>
      </c>
      <c r="E13">
        <f>B13*C13</f>
        <v>960</v>
      </c>
      <c r="G13" s="29">
        <f>E13/$C$3</f>
        <v>6</v>
      </c>
    </row>
    <row r="15" spans="1:7" ht="12.75">
      <c r="A15" s="23">
        <v>0.4</v>
      </c>
      <c r="B15" s="28">
        <v>12</v>
      </c>
      <c r="C15" s="28">
        <f>$C$3*A15</f>
        <v>64</v>
      </c>
      <c r="E15">
        <f>B15*C15</f>
        <v>768</v>
      </c>
      <c r="G15" s="29">
        <f>E15/$C$3</f>
        <v>4.8</v>
      </c>
    </row>
    <row r="17" spans="1:7" ht="12.75">
      <c r="A17" s="23">
        <v>0.3</v>
      </c>
      <c r="B17" s="28">
        <v>12</v>
      </c>
      <c r="C17" s="28">
        <f>$C$3*A17</f>
        <v>48</v>
      </c>
      <c r="E17">
        <f>B17*C17</f>
        <v>576</v>
      </c>
      <c r="G17" s="29">
        <f>E17/$C$3</f>
        <v>3.6</v>
      </c>
    </row>
    <row r="18" spans="1:7" ht="12.75">
      <c r="A18" s="23">
        <v>0.25</v>
      </c>
      <c r="B18" s="28">
        <v>12</v>
      </c>
      <c r="C18" s="28">
        <f>$C$3*A18</f>
        <v>40</v>
      </c>
      <c r="E18">
        <f>B18*C18</f>
        <v>480</v>
      </c>
      <c r="G18" s="29">
        <f>E18/$C$3</f>
        <v>3</v>
      </c>
    </row>
    <row r="19" spans="1:7" ht="12.75">
      <c r="A19" s="23">
        <v>0.2</v>
      </c>
      <c r="B19" s="28">
        <v>12</v>
      </c>
      <c r="C19" s="28">
        <f>$C$3*A19</f>
        <v>32</v>
      </c>
      <c r="E19">
        <f>B19*C19</f>
        <v>384</v>
      </c>
      <c r="G19" s="29">
        <f>E19/$C$3</f>
        <v>2.4</v>
      </c>
    </row>
    <row r="21" spans="1:7" ht="12.75">
      <c r="A21" s="23">
        <v>0.15</v>
      </c>
      <c r="B21" s="28">
        <v>12</v>
      </c>
      <c r="C21" s="28">
        <f>$C$3*A21</f>
        <v>24</v>
      </c>
      <c r="E21">
        <f>B21*C21</f>
        <v>288</v>
      </c>
      <c r="G21" s="29">
        <f>E21/$C$3</f>
        <v>1.8</v>
      </c>
    </row>
    <row r="23" spans="1:7" ht="12.75">
      <c r="A23" s="23">
        <v>0.13</v>
      </c>
      <c r="B23" s="28">
        <v>12</v>
      </c>
      <c r="C23" s="28">
        <f>$C$3*A23</f>
        <v>20.8</v>
      </c>
      <c r="E23">
        <f>B23*C23</f>
        <v>249.60000000000002</v>
      </c>
      <c r="G23" s="29">
        <f>E23/$C$3</f>
        <v>1.56</v>
      </c>
    </row>
    <row r="25" spans="1:7" ht="12.75">
      <c r="A25" s="23">
        <v>0.1</v>
      </c>
      <c r="B25" s="28">
        <v>12</v>
      </c>
      <c r="C25" s="28">
        <f>$C$3*A25</f>
        <v>16</v>
      </c>
      <c r="E25">
        <f>B25*C25</f>
        <v>192</v>
      </c>
      <c r="G25" s="29">
        <f>E25/$C$3</f>
        <v>1.2</v>
      </c>
    </row>
    <row r="27" spans="1:7" ht="12.75">
      <c r="A27" s="23">
        <v>0.09</v>
      </c>
      <c r="B27" s="28">
        <v>12</v>
      </c>
      <c r="C27" s="28">
        <f>$C$3*A27</f>
        <v>14.399999999999999</v>
      </c>
      <c r="E27">
        <f>B27*C27</f>
        <v>172.79999999999998</v>
      </c>
      <c r="G27" s="29">
        <f>E27/$C$3</f>
        <v>1.0799999999999998</v>
      </c>
    </row>
    <row r="29" spans="1:7" ht="12.75">
      <c r="A29" s="23">
        <v>0.084</v>
      </c>
      <c r="B29" s="28">
        <v>12</v>
      </c>
      <c r="C29" s="28">
        <f>$C$3*A29</f>
        <v>13.440000000000001</v>
      </c>
      <c r="E29">
        <f>B29*C29</f>
        <v>161.28000000000003</v>
      </c>
      <c r="G29" s="29">
        <f>E29/$C$3</f>
        <v>1.0080000000000002</v>
      </c>
    </row>
    <row r="31" spans="1:7" ht="12.75">
      <c r="A31" s="23">
        <v>0.05</v>
      </c>
      <c r="B31" s="28">
        <v>12</v>
      </c>
      <c r="C31" s="28">
        <f>$C$3*A31</f>
        <v>8</v>
      </c>
      <c r="E31">
        <f>B31*C31</f>
        <v>96</v>
      </c>
      <c r="G31" s="29">
        <f>E31/$C$3</f>
        <v>0.6</v>
      </c>
    </row>
    <row r="33" spans="1:7" ht="12.75">
      <c r="A33" s="23">
        <v>0.04</v>
      </c>
      <c r="B33" s="28">
        <v>12</v>
      </c>
      <c r="C33" s="28">
        <f>$C$3*A33</f>
        <v>6.4</v>
      </c>
      <c r="E33">
        <f>B33*C33</f>
        <v>76.80000000000001</v>
      </c>
      <c r="G33" s="29">
        <f>E33/$C$3</f>
        <v>0.4800000000000001</v>
      </c>
    </row>
    <row r="35" spans="1:7" ht="12.75">
      <c r="A35" s="23">
        <v>0.03</v>
      </c>
      <c r="B35" s="28">
        <v>12</v>
      </c>
      <c r="C35" s="28">
        <f>$C$3*A35</f>
        <v>4.8</v>
      </c>
      <c r="E35">
        <f>B35*C35</f>
        <v>57.599999999999994</v>
      </c>
      <c r="G35" s="29">
        <f>E35/$C$3</f>
        <v>0.36</v>
      </c>
    </row>
    <row r="37" spans="1:7" ht="12.75">
      <c r="A37" s="23">
        <v>0.02</v>
      </c>
      <c r="B37" s="28">
        <v>12</v>
      </c>
      <c r="C37" s="28">
        <f>$C$3*A37</f>
        <v>3.2</v>
      </c>
      <c r="E37">
        <f>B37*C37</f>
        <v>38.400000000000006</v>
      </c>
      <c r="G37" s="29">
        <f>E37/$C$3</f>
        <v>0.24000000000000005</v>
      </c>
    </row>
    <row r="39" spans="1:7" ht="12.75">
      <c r="A39" s="23">
        <v>0.01</v>
      </c>
      <c r="B39" s="28">
        <v>12</v>
      </c>
      <c r="C39" s="28">
        <f>$C$3*A39</f>
        <v>1.6</v>
      </c>
      <c r="E39">
        <f>B39*C39</f>
        <v>19.200000000000003</v>
      </c>
      <c r="G39" s="29">
        <f>E39/$C$3</f>
        <v>0.12000000000000002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A36" sqref="A36"/>
    </sheetView>
  </sheetViews>
  <sheetFormatPr defaultColWidth="8.8515625" defaultRowHeight="12.75"/>
  <cols>
    <col min="1" max="1" width="24.140625" style="0" customWidth="1"/>
    <col min="2" max="2" width="10.7109375" style="0" customWidth="1"/>
    <col min="3" max="3" width="12.421875" style="0" customWidth="1"/>
    <col min="4" max="4" width="12.28125" style="0" customWidth="1"/>
    <col min="5" max="5" width="11.8515625" style="0" customWidth="1"/>
    <col min="6" max="6" width="1.421875" style="0" customWidth="1"/>
    <col min="7" max="7" width="11.00390625" style="0" customWidth="1"/>
    <col min="8" max="8" width="10.8515625" style="0" customWidth="1"/>
  </cols>
  <sheetData>
    <row r="2" spans="2:8" ht="12.75">
      <c r="B2" s="85" t="s">
        <v>64</v>
      </c>
      <c r="C2" s="85"/>
      <c r="D2" s="85" t="s">
        <v>51</v>
      </c>
      <c r="E2" s="85"/>
      <c r="G2" s="86" t="s">
        <v>54</v>
      </c>
      <c r="H2" s="86"/>
    </row>
    <row r="3" spans="2:8" ht="13.5">
      <c r="B3" s="47" t="s">
        <v>45</v>
      </c>
      <c r="C3" s="48" t="s">
        <v>46</v>
      </c>
      <c r="D3" s="47" t="s">
        <v>45</v>
      </c>
      <c r="E3" s="48" t="s">
        <v>46</v>
      </c>
      <c r="F3" s="49"/>
      <c r="G3" s="47" t="s">
        <v>45</v>
      </c>
      <c r="H3" s="48" t="s">
        <v>46</v>
      </c>
    </row>
    <row r="4" spans="1:7" ht="12.75">
      <c r="A4" s="4"/>
      <c r="B4" s="56"/>
      <c r="D4" s="56"/>
      <c r="G4" s="56"/>
    </row>
    <row r="5" spans="1:8" ht="12.75">
      <c r="A5" s="4" t="s">
        <v>55</v>
      </c>
      <c r="B5" s="57"/>
      <c r="C5" s="46"/>
      <c r="D5" s="57"/>
      <c r="E5" s="50"/>
      <c r="G5" s="59">
        <f>B5+D5</f>
        <v>0</v>
      </c>
      <c r="H5" s="52">
        <f>C5+E5</f>
        <v>0</v>
      </c>
    </row>
    <row r="6" spans="1:8" ht="12.75">
      <c r="A6" s="4" t="s">
        <v>56</v>
      </c>
      <c r="B6" s="57"/>
      <c r="C6" s="46"/>
      <c r="D6" s="57"/>
      <c r="E6" s="50"/>
      <c r="G6" s="59">
        <f>B6+D6</f>
        <v>0</v>
      </c>
      <c r="H6" s="52">
        <f>C6+E6</f>
        <v>0</v>
      </c>
    </row>
    <row r="7" spans="1:7" ht="12.75">
      <c r="A7" s="4"/>
      <c r="B7" s="57"/>
      <c r="C7" s="46"/>
      <c r="D7" s="57"/>
      <c r="E7" s="51"/>
      <c r="G7" s="60"/>
    </row>
    <row r="8" spans="1:8" ht="12.75">
      <c r="A8" s="6" t="s">
        <v>57</v>
      </c>
      <c r="B8" s="58">
        <f>SUM(B4:B7)</f>
        <v>0</v>
      </c>
      <c r="C8" s="58">
        <f>SUM(C4:C7)</f>
        <v>0</v>
      </c>
      <c r="D8" s="58">
        <f>SUM(D4:D7)</f>
        <v>0</v>
      </c>
      <c r="E8" s="58">
        <f>SUM(E4:E7)</f>
        <v>0</v>
      </c>
      <c r="F8" s="54"/>
      <c r="G8" s="61">
        <f>B8+D8</f>
        <v>0</v>
      </c>
      <c r="H8" s="55">
        <f>C8+E8</f>
        <v>0</v>
      </c>
    </row>
    <row r="9" spans="1:7" ht="12.75">
      <c r="A9" s="6"/>
      <c r="B9" s="57"/>
      <c r="C9" s="46"/>
      <c r="D9" s="57"/>
      <c r="E9" s="46"/>
      <c r="G9" s="60"/>
    </row>
    <row r="10" spans="1:7" ht="12.75">
      <c r="A10" s="9" t="s">
        <v>35</v>
      </c>
      <c r="B10" s="57">
        <v>0</v>
      </c>
      <c r="C10" s="46"/>
      <c r="D10" s="57"/>
      <c r="E10" s="46"/>
      <c r="G10" s="60"/>
    </row>
    <row r="11" spans="1:7" ht="12.75">
      <c r="A11" s="9"/>
      <c r="B11" s="57"/>
      <c r="C11" s="46"/>
      <c r="D11" s="57"/>
      <c r="E11" s="46"/>
      <c r="G11" s="60"/>
    </row>
    <row r="12" spans="1:7" ht="12.75">
      <c r="A12" s="6" t="s">
        <v>36</v>
      </c>
      <c r="B12" s="57">
        <v>0</v>
      </c>
      <c r="C12" s="46"/>
      <c r="D12" s="57">
        <v>0</v>
      </c>
      <c r="E12" s="46"/>
      <c r="G12" s="60"/>
    </row>
    <row r="13" spans="1:7" ht="12.75">
      <c r="A13" s="6"/>
      <c r="B13" s="57"/>
      <c r="C13" s="46"/>
      <c r="D13" s="57"/>
      <c r="E13" s="46"/>
      <c r="G13" s="60"/>
    </row>
    <row r="14" spans="1:8" ht="12.75">
      <c r="A14" s="9" t="s">
        <v>58</v>
      </c>
      <c r="B14" s="57"/>
      <c r="C14" s="46"/>
      <c r="D14" s="57"/>
      <c r="E14" s="46"/>
      <c r="G14" s="59">
        <f>B14+D14</f>
        <v>0</v>
      </c>
      <c r="H14" s="52">
        <f>C14+E14</f>
        <v>0</v>
      </c>
    </row>
    <row r="15" spans="1:7" ht="12.75">
      <c r="A15" s="9" t="s">
        <v>44</v>
      </c>
      <c r="B15" s="57"/>
      <c r="C15" s="46"/>
      <c r="D15" s="57"/>
      <c r="E15" s="46"/>
      <c r="G15" s="60"/>
    </row>
    <row r="16" spans="1:7" ht="12.75">
      <c r="A16" s="9"/>
      <c r="B16" s="57"/>
      <c r="C16" s="46"/>
      <c r="D16" s="57"/>
      <c r="E16" s="46"/>
      <c r="G16" s="60"/>
    </row>
    <row r="17" spans="1:8" ht="12.75">
      <c r="A17" s="6" t="s">
        <v>59</v>
      </c>
      <c r="B17" s="58">
        <f>SUM(B13:B16)</f>
        <v>0</v>
      </c>
      <c r="C17" s="53"/>
      <c r="D17" s="58">
        <f>SUM(D13:D16)</f>
        <v>0</v>
      </c>
      <c r="E17" s="53"/>
      <c r="F17" s="54"/>
      <c r="G17" s="61">
        <f>B17+D17</f>
        <v>0</v>
      </c>
      <c r="H17" s="55">
        <f>C17+E17</f>
        <v>0</v>
      </c>
    </row>
    <row r="18" spans="1:7" ht="12.75">
      <c r="A18" s="9"/>
      <c r="B18" s="57"/>
      <c r="C18" s="46"/>
      <c r="D18" s="57"/>
      <c r="E18" s="46"/>
      <c r="G18" s="60"/>
    </row>
    <row r="19" spans="1:7" ht="12.75">
      <c r="A19" s="9" t="s">
        <v>37</v>
      </c>
      <c r="B19" s="57"/>
      <c r="C19" s="46"/>
      <c r="D19" s="57"/>
      <c r="E19" s="46"/>
      <c r="G19" s="60"/>
    </row>
    <row r="20" spans="1:7" ht="12.75">
      <c r="A20" s="9"/>
      <c r="B20" s="57"/>
      <c r="C20" s="46"/>
      <c r="D20" s="57"/>
      <c r="E20" s="46"/>
      <c r="G20" s="60"/>
    </row>
    <row r="21" spans="1:7" ht="12.75">
      <c r="A21" s="6" t="s">
        <v>38</v>
      </c>
      <c r="B21" s="57">
        <v>0</v>
      </c>
      <c r="C21" s="46"/>
      <c r="D21" s="57">
        <v>0</v>
      </c>
      <c r="E21" s="46"/>
      <c r="G21" s="60"/>
    </row>
    <row r="22" spans="1:7" ht="12.75">
      <c r="A22" s="9"/>
      <c r="B22" s="57"/>
      <c r="C22" s="46"/>
      <c r="D22" s="57"/>
      <c r="E22" s="46"/>
      <c r="G22" s="60"/>
    </row>
    <row r="23" spans="1:7" ht="12.75">
      <c r="A23" s="9" t="s">
        <v>42</v>
      </c>
      <c r="B23" s="57">
        <v>0</v>
      </c>
      <c r="C23" s="46"/>
      <c r="D23" s="57">
        <v>0</v>
      </c>
      <c r="E23" s="46"/>
      <c r="G23" s="60"/>
    </row>
    <row r="24" spans="1:7" ht="12.75">
      <c r="A24" s="9" t="s">
        <v>43</v>
      </c>
      <c r="B24" s="57"/>
      <c r="C24" s="46"/>
      <c r="D24" s="57"/>
      <c r="E24" s="46"/>
      <c r="G24" s="60"/>
    </row>
    <row r="25" spans="1:8" ht="12.75">
      <c r="A25" s="9" t="s">
        <v>50</v>
      </c>
      <c r="B25" s="57"/>
      <c r="C25" s="46"/>
      <c r="D25" s="57"/>
      <c r="E25" s="46"/>
      <c r="G25" s="59">
        <f aca="true" t="shared" si="0" ref="G25:H28">B25+D25</f>
        <v>0</v>
      </c>
      <c r="H25" s="52">
        <f t="shared" si="0"/>
        <v>0</v>
      </c>
    </row>
    <row r="26" spans="1:8" ht="12.75">
      <c r="A26" s="9" t="s">
        <v>48</v>
      </c>
      <c r="B26" s="57"/>
      <c r="C26" s="46"/>
      <c r="D26" s="57"/>
      <c r="E26" s="46"/>
      <c r="G26" s="59">
        <f t="shared" si="0"/>
        <v>0</v>
      </c>
      <c r="H26" s="52">
        <f t="shared" si="0"/>
        <v>0</v>
      </c>
    </row>
    <row r="27" spans="1:8" ht="12.75">
      <c r="A27" s="9" t="s">
        <v>47</v>
      </c>
      <c r="B27" s="57"/>
      <c r="C27" s="46"/>
      <c r="D27" s="57"/>
      <c r="E27" s="46"/>
      <c r="G27" s="59">
        <f t="shared" si="0"/>
        <v>0</v>
      </c>
      <c r="H27" s="52">
        <f t="shared" si="0"/>
        <v>0</v>
      </c>
    </row>
    <row r="28" spans="1:8" ht="12.75">
      <c r="A28" s="9" t="s">
        <v>49</v>
      </c>
      <c r="B28" s="57"/>
      <c r="C28" s="46"/>
      <c r="D28" s="57"/>
      <c r="E28" s="46"/>
      <c r="G28" s="59">
        <f t="shared" si="0"/>
        <v>0</v>
      </c>
      <c r="H28" s="52">
        <f t="shared" si="0"/>
        <v>0</v>
      </c>
    </row>
    <row r="29" spans="1:7" ht="12.75">
      <c r="A29" s="9"/>
      <c r="B29" s="57"/>
      <c r="C29" s="46"/>
      <c r="D29" s="57"/>
      <c r="E29" s="46"/>
      <c r="G29" s="60"/>
    </row>
    <row r="30" spans="1:8" ht="12.75">
      <c r="A30" s="6" t="s">
        <v>61</v>
      </c>
      <c r="B30" s="58">
        <f>SUM(B23:B29)</f>
        <v>0</v>
      </c>
      <c r="C30" s="53">
        <f>C28</f>
        <v>0</v>
      </c>
      <c r="D30" s="58">
        <f>SUM(D23:D29)</f>
        <v>0</v>
      </c>
      <c r="E30" s="53">
        <f>E28</f>
        <v>0</v>
      </c>
      <c r="F30" s="54"/>
      <c r="G30" s="61">
        <f>B30+D30</f>
        <v>0</v>
      </c>
      <c r="H30" s="55">
        <f>C30+E30</f>
        <v>0</v>
      </c>
    </row>
    <row r="31" spans="1:7" ht="12.75">
      <c r="A31" s="9"/>
      <c r="B31" s="57"/>
      <c r="C31" s="46"/>
      <c r="D31" s="57"/>
      <c r="E31" s="46"/>
      <c r="G31" s="60"/>
    </row>
    <row r="32" spans="1:9" ht="12.75">
      <c r="A32" s="9" t="s">
        <v>62</v>
      </c>
      <c r="B32" s="58">
        <v>0</v>
      </c>
      <c r="C32" s="53">
        <f>C30+C8</f>
        <v>0</v>
      </c>
      <c r="D32" s="58">
        <v>0</v>
      </c>
      <c r="E32" s="53">
        <f>E30+E8</f>
        <v>0</v>
      </c>
      <c r="F32" s="54"/>
      <c r="G32" s="61">
        <v>0</v>
      </c>
      <c r="H32" s="55">
        <f>C32+E32</f>
        <v>0</v>
      </c>
      <c r="I32" s="54"/>
    </row>
    <row r="33" spans="1:9" ht="12.75">
      <c r="A33" s="4"/>
      <c r="B33" s="58"/>
      <c r="C33" s="53"/>
      <c r="D33" s="58"/>
      <c r="E33" s="53"/>
      <c r="F33" s="54"/>
      <c r="G33" s="62"/>
      <c r="H33" s="54"/>
      <c r="I33" s="54"/>
    </row>
    <row r="34" spans="1:9" ht="12.75">
      <c r="A34" s="45" t="s">
        <v>40</v>
      </c>
      <c r="B34" s="58">
        <v>0</v>
      </c>
      <c r="C34" s="53">
        <f>(SUM(B25:B27)+C8)*0.62</f>
        <v>0</v>
      </c>
      <c r="D34" s="58">
        <v>0</v>
      </c>
      <c r="E34" s="53">
        <f>(SUM(D25:D27)+E8)*0.62</f>
        <v>0</v>
      </c>
      <c r="F34" s="54"/>
      <c r="G34" s="61">
        <v>0</v>
      </c>
      <c r="H34" s="55">
        <f>C34+E34</f>
        <v>0</v>
      </c>
      <c r="I34" s="54"/>
    </row>
    <row r="35" spans="1:9" ht="12.75">
      <c r="A35" s="4"/>
      <c r="B35" s="58"/>
      <c r="C35" s="53"/>
      <c r="D35" s="58"/>
      <c r="E35" s="53"/>
      <c r="F35" s="54"/>
      <c r="G35" s="62"/>
      <c r="H35" s="54"/>
      <c r="I35" s="54"/>
    </row>
    <row r="36" spans="1:9" ht="12.75">
      <c r="A36" s="10" t="s">
        <v>63</v>
      </c>
      <c r="B36" s="58">
        <v>0</v>
      </c>
      <c r="C36" s="53">
        <f>C34+C32</f>
        <v>0</v>
      </c>
      <c r="D36" s="58">
        <v>0</v>
      </c>
      <c r="E36" s="53">
        <f>E34+E32</f>
        <v>0</v>
      </c>
      <c r="F36" s="54"/>
      <c r="G36" s="61">
        <v>0</v>
      </c>
      <c r="H36" s="55">
        <f>C36+E36</f>
        <v>0</v>
      </c>
      <c r="I36" s="54"/>
    </row>
    <row r="37" spans="2:5" ht="12.75">
      <c r="B37" s="46"/>
      <c r="C37" s="46"/>
      <c r="D37" s="46"/>
      <c r="E37" s="46"/>
    </row>
  </sheetData>
  <sheetProtection/>
  <mergeCells count="3">
    <mergeCell ref="B2:C2"/>
    <mergeCell ref="D2:E2"/>
    <mergeCell ref="G2:H2"/>
  </mergeCells>
  <printOptions/>
  <pageMargins left="0.7" right="0.7" top="0.75" bottom="0.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Internet2</dc:creator>
  <cp:keywords/>
  <dc:description/>
  <cp:lastModifiedBy>Microsoft Office User</cp:lastModifiedBy>
  <cp:lastPrinted>2018-10-23T12:51:22Z</cp:lastPrinted>
  <dcterms:created xsi:type="dcterms:W3CDTF">2004-08-10T15:59:44Z</dcterms:created>
  <dcterms:modified xsi:type="dcterms:W3CDTF">2020-04-01T13:55:28Z</dcterms:modified>
  <cp:category/>
  <cp:version/>
  <cp:contentType/>
  <cp:contentStatus/>
</cp:coreProperties>
</file>